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tagliato" sheetId="1" state="visible" r:id="rId2"/>
    <sheet name="letture" sheetId="2" state="hidden" r:id="rId3"/>
    <sheet name="Aggregato" sheetId="3" state="visible" r:id="rId4"/>
    <sheet name="siti" sheetId="4" state="hidden" r:id="rId5"/>
    <sheet name="anagrafica" sheetId="5" state="hidden" r:id="rId6"/>
    <sheet name="Filtro generico" sheetId="6" state="hidden" r:id="rId7"/>
    <sheet name="AGGREGATO P" sheetId="7" state="visible" r:id="rId8"/>
  </sheets>
  <definedNames>
    <definedName function="false" hidden="true" localSheetId="6" name="_xlnm._FilterDatabase" vbProcedure="false">'AGGREGATO P'!$A$1:$A$129</definedName>
    <definedName function="false" hidden="true" localSheetId="0" name="_xlnm._FilterDatabase" vbProcedure="false">Dettagliato!$A$1:$L$1257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<sst xmlns="http://schemas.openxmlformats.org/spreadsheetml/2006/main" count="6718" uniqueCount="470">
  <si>
    <t xml:space="preserve">Periodo</t>
  </si>
  <si>
    <t xml:space="preserve">Punto di Consegna</t>
  </si>
  <si>
    <t xml:space="preserve">Nome Sito</t>
  </si>
  <si>
    <t xml:space="preserve">Indirizzo Sito</t>
  </si>
  <si>
    <t xml:space="preserve">Citta'</t>
  </si>
  <si>
    <t xml:space="preserve">CAP</t>
  </si>
  <si>
    <t xml:space="preserve">Tipo Lettura</t>
  </si>
  <si>
    <t xml:space="preserve">Energia Attiva F1 [kWh]</t>
  </si>
  <si>
    <t xml:space="preserve">Energia Attiva F2 [kWh]</t>
  </si>
  <si>
    <t xml:space="preserve">Energia Attiva F3 [kWh]</t>
  </si>
  <si>
    <t xml:space="preserve">Energia Attiva Totale [kWh]</t>
  </si>
  <si>
    <t xml:space="preserve">Totale Iva Esclusa</t>
  </si>
  <si>
    <t xml:space="preserve">2022-01</t>
  </si>
  <si>
    <t xml:space="preserve">IT001E00005847</t>
  </si>
  <si>
    <t xml:space="preserve">2022-02</t>
  </si>
  <si>
    <t xml:space="preserve">2022-03</t>
  </si>
  <si>
    <t xml:space="preserve">2022-04</t>
  </si>
  <si>
    <t xml:space="preserve">2022-05</t>
  </si>
  <si>
    <t xml:space="preserve">2022-06</t>
  </si>
  <si>
    <t xml:space="preserve">2022-07</t>
  </si>
  <si>
    <t xml:space="preserve">2022-08</t>
  </si>
  <si>
    <t xml:space="preserve">2022-09</t>
  </si>
  <si>
    <t xml:space="preserve">2022-10</t>
  </si>
  <si>
    <t xml:space="preserve">2022-11</t>
  </si>
  <si>
    <t xml:space="preserve">2022-12</t>
  </si>
  <si>
    <t xml:space="preserve">IT001E00005848</t>
  </si>
  <si>
    <t xml:space="preserve">IT001E00005849</t>
  </si>
  <si>
    <t xml:space="preserve">IT001E00005855</t>
  </si>
  <si>
    <t xml:space="preserve">IT001E00005860</t>
  </si>
  <si>
    <t xml:space="preserve">IT001E00005970</t>
  </si>
  <si>
    <t xml:space="preserve">IT001E00005971</t>
  </si>
  <si>
    <t xml:space="preserve">IT001E00005973</t>
  </si>
  <si>
    <t xml:space="preserve">IT001E00006846</t>
  </si>
  <si>
    <t xml:space="preserve">IT001E00207897</t>
  </si>
  <si>
    <t xml:space="preserve">IT001E00262507</t>
  </si>
  <si>
    <t xml:space="preserve">IT001E00262509</t>
  </si>
  <si>
    <t xml:space="preserve">IT001E04470603</t>
  </si>
  <si>
    <t xml:space="preserve">IT001E90042556</t>
  </si>
  <si>
    <t xml:space="preserve">IT001E90066598</t>
  </si>
  <si>
    <t xml:space="preserve">IT001E90092247</t>
  </si>
  <si>
    <t xml:space="preserve">IT001E90093150</t>
  </si>
  <si>
    <t xml:space="preserve">IT001E90093152</t>
  </si>
  <si>
    <t xml:space="preserve">IT001E90095614</t>
  </si>
  <si>
    <t xml:space="preserve">IT001E90097665</t>
  </si>
  <si>
    <t xml:space="preserve">IT001E90097991</t>
  </si>
  <si>
    <t xml:space="preserve">IT001E90097992</t>
  </si>
  <si>
    <t xml:space="preserve">IT001E90097995</t>
  </si>
  <si>
    <t xml:space="preserve">IT001E90097996</t>
  </si>
  <si>
    <t xml:space="preserve">IT001E90098038</t>
  </si>
  <si>
    <t xml:space="preserve">IT001E90098039</t>
  </si>
  <si>
    <t xml:space="preserve">IT001E90098040</t>
  </si>
  <si>
    <t xml:space="preserve">IT001E90098042</t>
  </si>
  <si>
    <t xml:space="preserve">IT001E90098048</t>
  </si>
  <si>
    <t xml:space="preserve">IT001E90098143</t>
  </si>
  <si>
    <t xml:space="preserve">IT001E90098154</t>
  </si>
  <si>
    <t xml:space="preserve">IT001E90098158</t>
  </si>
  <si>
    <t xml:space="preserve">IT001E90098163</t>
  </si>
  <si>
    <t xml:space="preserve">IT001E90098165</t>
  </si>
  <si>
    <t xml:space="preserve">IT001E90098167</t>
  </si>
  <si>
    <t xml:space="preserve">IT001E90098178</t>
  </si>
  <si>
    <t xml:space="preserve">IT001E90114485</t>
  </si>
  <si>
    <t xml:space="preserve">IT001E90114517</t>
  </si>
  <si>
    <t xml:space="preserve">IT001E90114530</t>
  </si>
  <si>
    <t xml:space="preserve">IT001E90114534</t>
  </si>
  <si>
    <t xml:space="preserve">IT001E90114538</t>
  </si>
  <si>
    <t xml:space="preserve">IT001E90114542</t>
  </si>
  <si>
    <t xml:space="preserve">IT001E90114594</t>
  </si>
  <si>
    <t xml:space="preserve">IT001E90123678</t>
  </si>
  <si>
    <t xml:space="preserve">IT001E90123682</t>
  </si>
  <si>
    <t xml:space="preserve">IT001E90123685</t>
  </si>
  <si>
    <t xml:space="preserve">IT001E90123687</t>
  </si>
  <si>
    <t xml:space="preserve">IT001E90131044</t>
  </si>
  <si>
    <t xml:space="preserve">IT001E90131045</t>
  </si>
  <si>
    <t xml:space="preserve">IT001E90131046</t>
  </si>
  <si>
    <t xml:space="preserve">IT001E90131049</t>
  </si>
  <si>
    <t xml:space="preserve">IT001E90151724</t>
  </si>
  <si>
    <t xml:space="preserve">IT001E90263718</t>
  </si>
  <si>
    <t xml:space="preserve">IT001E90263721</t>
  </si>
  <si>
    <t xml:space="preserve">IT001E90263723</t>
  </si>
  <si>
    <t xml:space="preserve">IT001E90263732</t>
  </si>
  <si>
    <t xml:space="preserve">IT001E90263740</t>
  </si>
  <si>
    <t xml:space="preserve">IT001E90263751</t>
  </si>
  <si>
    <t xml:space="preserve">IT001E90275727</t>
  </si>
  <si>
    <t xml:space="preserve">IT001E90275730</t>
  </si>
  <si>
    <t xml:space="preserve">IT001E90606822</t>
  </si>
  <si>
    <t xml:space="preserve">IT001E90606833</t>
  </si>
  <si>
    <t xml:space="preserve">IT001E90680449</t>
  </si>
  <si>
    <t xml:space="preserve">IT001E91133226</t>
  </si>
  <si>
    <t xml:space="preserve">IT001E91318836</t>
  </si>
  <si>
    <t xml:space="preserve">IT001E91336597</t>
  </si>
  <si>
    <t xml:space="preserve">IT001E91341097</t>
  </si>
  <si>
    <t xml:space="preserve">IT001E91351925</t>
  </si>
  <si>
    <t xml:space="preserve">IT001E91432933</t>
  </si>
  <si>
    <t xml:space="preserve">IT001E91759958</t>
  </si>
  <si>
    <t xml:space="preserve">IT001E93582949</t>
  </si>
  <si>
    <t xml:space="preserve">IT001E93966594</t>
  </si>
  <si>
    <t xml:space="preserve">IT001E93966596</t>
  </si>
  <si>
    <t xml:space="preserve">IT001E93966773</t>
  </si>
  <si>
    <t xml:space="preserve">IT001E93966774</t>
  </si>
  <si>
    <t xml:space="preserve">IT001E93989221</t>
  </si>
  <si>
    <t xml:space="preserve">IT001E94453532</t>
  </si>
  <si>
    <t xml:space="preserve">IT001E94482626</t>
  </si>
  <si>
    <t xml:space="preserve">IT001E94490102</t>
  </si>
  <si>
    <t xml:space="preserve">IT001E95262178</t>
  </si>
  <si>
    <t xml:space="preserve">IT001E95264569</t>
  </si>
  <si>
    <t xml:space="preserve">IT001E95279332</t>
  </si>
  <si>
    <t xml:space="preserve">IT001E95306882</t>
  </si>
  <si>
    <t xml:space="preserve">IT001E95333258</t>
  </si>
  <si>
    <t xml:space="preserve">IT001E95333267</t>
  </si>
  <si>
    <t xml:space="preserve">IT001E95333268</t>
  </si>
  <si>
    <t xml:space="preserve">IT001E95333315</t>
  </si>
  <si>
    <t xml:space="preserve">IT001E95334645</t>
  </si>
  <si>
    <t xml:space="preserve">IT001E95346248</t>
  </si>
  <si>
    <t xml:space="preserve">IT001E95451400</t>
  </si>
  <si>
    <t xml:space="preserve">IT001E95493827</t>
  </si>
  <si>
    <t xml:space="preserve">IT001E97453438</t>
  </si>
  <si>
    <t xml:space="preserve">IT001E97457182</t>
  </si>
  <si>
    <t xml:space="preserve">IT001E97459122</t>
  </si>
  <si>
    <t xml:space="preserve">IT001E97472107</t>
  </si>
  <si>
    <t xml:space="preserve">IT001E97478789</t>
  </si>
  <si>
    <t xml:space="preserve">IT001E97744022</t>
  </si>
  <si>
    <t xml:space="preserve">code</t>
  </si>
  <si>
    <t xml:space="preserve">month</t>
  </si>
  <si>
    <t xml:space="preserve">monthcode</t>
  </si>
  <si>
    <t xml:space="preserve">totalConsumption</t>
  </si>
  <si>
    <t xml:space="preserve">estimated</t>
  </si>
  <si>
    <t xml:space="preserve">false</t>
  </si>
  <si>
    <t xml:space="preserve">true</t>
  </si>
  <si>
    <t xml:space="preserve">F1 [kWh]</t>
  </si>
  <si>
    <t xml:space="preserve"> F2 [kWh]</t>
  </si>
  <si>
    <t xml:space="preserve">F3 [kWh]</t>
  </si>
  <si>
    <t xml:space="preserve"> Annuale Totale [kWh]</t>
  </si>
  <si>
    <t xml:space="preserve">Totale Annuale Iva Esclusa</t>
  </si>
  <si>
    <t xml:space="preserve">number</t>
  </si>
  <si>
    <t xml:space="preserve">address</t>
  </si>
  <si>
    <t xml:space="preserve">city</t>
  </si>
  <si>
    <t xml:space="preserve">name</t>
  </si>
  <si>
    <t xml:space="preserve">postalcode</t>
  </si>
  <si>
    <t xml:space="preserve">SI21717</t>
  </si>
  <si>
    <t xml:space="preserve">SI21718</t>
  </si>
  <si>
    <t xml:space="preserve">SI21719</t>
  </si>
  <si>
    <t xml:space="preserve">SI21720</t>
  </si>
  <si>
    <t xml:space="preserve">SI21721</t>
  </si>
  <si>
    <t xml:space="preserve">SI21722</t>
  </si>
  <si>
    <t xml:space="preserve">SI21723</t>
  </si>
  <si>
    <t xml:space="preserve">SI21724</t>
  </si>
  <si>
    <t xml:space="preserve">SI21725</t>
  </si>
  <si>
    <t xml:space="preserve">SI21726</t>
  </si>
  <si>
    <t xml:space="preserve">SI21727</t>
  </si>
  <si>
    <t xml:space="preserve">SI21728</t>
  </si>
  <si>
    <t xml:space="preserve">SI21729</t>
  </si>
  <si>
    <t xml:space="preserve">SI21730</t>
  </si>
  <si>
    <t xml:space="preserve">SI21731</t>
  </si>
  <si>
    <t xml:space="preserve">SI21732</t>
  </si>
  <si>
    <t xml:space="preserve">SI21733</t>
  </si>
  <si>
    <t xml:space="preserve">SI21734</t>
  </si>
  <si>
    <t xml:space="preserve">SI21735</t>
  </si>
  <si>
    <t xml:space="preserve">SI21736</t>
  </si>
  <si>
    <t xml:space="preserve">SI21737</t>
  </si>
  <si>
    <t xml:space="preserve">SI21738</t>
  </si>
  <si>
    <t xml:space="preserve">SI21739</t>
  </si>
  <si>
    <t xml:space="preserve">SI21740</t>
  </si>
  <si>
    <t xml:space="preserve">SI21741</t>
  </si>
  <si>
    <t xml:space="preserve">SI21742</t>
  </si>
  <si>
    <t xml:space="preserve">SI21743</t>
  </si>
  <si>
    <t xml:space="preserve">SI21744</t>
  </si>
  <si>
    <t xml:space="preserve">SI21745</t>
  </si>
  <si>
    <t xml:space="preserve">SI21746</t>
  </si>
  <si>
    <t xml:space="preserve">SI21747</t>
  </si>
  <si>
    <t xml:space="preserve">SI21748</t>
  </si>
  <si>
    <t xml:space="preserve">SI21749</t>
  </si>
  <si>
    <t xml:space="preserve">SI21750</t>
  </si>
  <si>
    <t xml:space="preserve">SI21751</t>
  </si>
  <si>
    <t xml:space="preserve">SI21752</t>
  </si>
  <si>
    <t xml:space="preserve">SI21753</t>
  </si>
  <si>
    <t xml:space="preserve">SI21754</t>
  </si>
  <si>
    <t xml:space="preserve">SI21755</t>
  </si>
  <si>
    <t xml:space="preserve">SI21756</t>
  </si>
  <si>
    <t xml:space="preserve">SI21757</t>
  </si>
  <si>
    <t xml:space="preserve">SI21758</t>
  </si>
  <si>
    <t xml:space="preserve">SI21759</t>
  </si>
  <si>
    <t xml:space="preserve">SI21760</t>
  </si>
  <si>
    <t xml:space="preserve">SI21761</t>
  </si>
  <si>
    <t xml:space="preserve">SI21762</t>
  </si>
  <si>
    <t xml:space="preserve">SI21763</t>
  </si>
  <si>
    <t xml:space="preserve">SI21764</t>
  </si>
  <si>
    <t xml:space="preserve">SI21765</t>
  </si>
  <si>
    <t xml:space="preserve">SI21766</t>
  </si>
  <si>
    <t xml:space="preserve">SI21767</t>
  </si>
  <si>
    <t xml:space="preserve">SI21768</t>
  </si>
  <si>
    <t xml:space="preserve">SI21769</t>
  </si>
  <si>
    <t xml:space="preserve">SI21770</t>
  </si>
  <si>
    <t xml:space="preserve">SI21771</t>
  </si>
  <si>
    <t xml:space="preserve">SI21772</t>
  </si>
  <si>
    <t xml:space="preserve">SI21773</t>
  </si>
  <si>
    <t xml:space="preserve">SI21774</t>
  </si>
  <si>
    <t xml:space="preserve">SI21775</t>
  </si>
  <si>
    <t xml:space="preserve">SI21776</t>
  </si>
  <si>
    <t xml:space="preserve">SI21777</t>
  </si>
  <si>
    <t xml:space="preserve">SI21778</t>
  </si>
  <si>
    <t xml:space="preserve">SI21779</t>
  </si>
  <si>
    <t xml:space="preserve">SI21780</t>
  </si>
  <si>
    <t xml:space="preserve">SI21781</t>
  </si>
  <si>
    <t xml:space="preserve">SI21782</t>
  </si>
  <si>
    <t xml:space="preserve">SI21783</t>
  </si>
  <si>
    <t xml:space="preserve">SI21784</t>
  </si>
  <si>
    <t xml:space="preserve">SI21785</t>
  </si>
  <si>
    <t xml:space="preserve">SI21786</t>
  </si>
  <si>
    <t xml:space="preserve">SI21787</t>
  </si>
  <si>
    <t xml:space="preserve">SI21788</t>
  </si>
  <si>
    <t xml:space="preserve">SI21789</t>
  </si>
  <si>
    <t xml:space="preserve">SI21790</t>
  </si>
  <si>
    <t xml:space="preserve">SI21791</t>
  </si>
  <si>
    <t xml:space="preserve">SI21792</t>
  </si>
  <si>
    <t xml:space="preserve">SI21793</t>
  </si>
  <si>
    <t xml:space="preserve">SI21794</t>
  </si>
  <si>
    <t xml:space="preserve">SI21795</t>
  </si>
  <si>
    <t xml:space="preserve">SI21796</t>
  </si>
  <si>
    <t xml:space="preserve">SI21797</t>
  </si>
  <si>
    <t xml:space="preserve">SI21798</t>
  </si>
  <si>
    <t xml:space="preserve">SI21799</t>
  </si>
  <si>
    <t xml:space="preserve">SI21800</t>
  </si>
  <si>
    <t xml:space="preserve">SI21801</t>
  </si>
  <si>
    <t xml:space="preserve">SI21802</t>
  </si>
  <si>
    <t xml:space="preserve">SI21803</t>
  </si>
  <si>
    <t xml:space="preserve">SI21804</t>
  </si>
  <si>
    <t xml:space="preserve">SI21805</t>
  </si>
  <si>
    <t xml:space="preserve">SI21806</t>
  </si>
  <si>
    <t xml:space="preserve">SI21807</t>
  </si>
  <si>
    <t xml:space="preserve">SI22854</t>
  </si>
  <si>
    <t xml:space="preserve">postalCode</t>
  </si>
  <si>
    <t xml:space="preserve">CONTRADA  CARDINALE SNC</t>
  </si>
  <si>
    <t xml:space="preserve">CATANIA</t>
  </si>
  <si>
    <t xml:space="preserve">DIS -SERBATOIO QUOTA 105</t>
  </si>
  <si>
    <t xml:space="preserve">95100</t>
  </si>
  <si>
    <t xml:space="preserve">VIA MOLO CRISPI  999</t>
  </si>
  <si>
    <t xml:space="preserve">DIS - PORTO ELETTROPOMPE</t>
  </si>
  <si>
    <t xml:space="preserve">PIAZZA CAVOUR SNC</t>
  </si>
  <si>
    <t xml:space="preserve">DIS - MISURATORE CAVOUR</t>
  </si>
  <si>
    <t xml:space="preserve">STRADALE CRAVONE SNC</t>
  </si>
  <si>
    <t xml:space="preserve">DIS - SERBATOIO QUOTA 200</t>
  </si>
  <si>
    <t xml:space="preserve">VIALE BOLANO SNC</t>
  </si>
  <si>
    <t xml:space="preserve">DIS - MISURATORE BOLANO</t>
  </si>
  <si>
    <t xml:space="preserve">VIA DELLE OLIMPIADI SNC</t>
  </si>
  <si>
    <t xml:space="preserve">DIS - MISURATORE OLIMPIADI</t>
  </si>
  <si>
    <t xml:space="preserve">VIA DUSMET SNC</t>
  </si>
  <si>
    <t xml:space="preserve">FOG - REFLUE DUSMET</t>
  </si>
  <si>
    <t xml:space="preserve">VIA GALERMO 288</t>
  </si>
  <si>
    <t xml:space="preserve">PROD - MATTONELLA</t>
  </si>
  <si>
    <t xml:space="preserve">VIA GALERMO 206</t>
  </si>
  <si>
    <t xml:space="preserve">AUT- VENTURIMETRI SOPRANA 1-2</t>
  </si>
  <si>
    <t xml:space="preserve">95126</t>
  </si>
  <si>
    <t xml:space="preserve">VIA EMPEDOCLE 16</t>
  </si>
  <si>
    <t xml:space="preserve">DIS - MISURATORE EMPEDOCLE</t>
  </si>
  <si>
    <t xml:space="preserve">VIA INGRASSIA SNC</t>
  </si>
  <si>
    <t xml:space="preserve">DIS - MISURATORE INGRASSIA</t>
  </si>
  <si>
    <t xml:space="preserve">VIALE LAINO' SNC</t>
  </si>
  <si>
    <t xml:space="preserve">DIS - MISURATORE LAINO’</t>
  </si>
  <si>
    <t xml:space="preserve">VIA MANDRA' SNC</t>
  </si>
  <si>
    <t xml:space="preserve">DIS - MISURATORE MANDRA’</t>
  </si>
  <si>
    <t xml:space="preserve">VIA MARTELLI CASTALDI 124</t>
  </si>
  <si>
    <t xml:space="preserve">DIS - MISURATORE MARTELLI CASTALDI</t>
  </si>
  <si>
    <t xml:space="preserve">VIA MONTECRISTO(S.SOFIA) SNC</t>
  </si>
  <si>
    <t xml:space="preserve">DIS - MISURATORE S.SOFIA</t>
  </si>
  <si>
    <t xml:space="preserve">VIA NIZZETI II TRAVERSA</t>
  </si>
  <si>
    <t xml:space="preserve">DIS - RIDUZIONE NIZZETI</t>
  </si>
  <si>
    <t xml:space="preserve">VIA NIZZETI 30</t>
  </si>
  <si>
    <t xml:space="preserve">DIS  - MISURATORE NIZZETI</t>
  </si>
  <si>
    <t xml:space="preserve">VIA NUOVALUCELLO 43</t>
  </si>
  <si>
    <t xml:space="preserve">DIS - RILANCIO MERIDIANA</t>
  </si>
  <si>
    <t xml:space="preserve">VIA NUOVALUCELLO SNC</t>
  </si>
  <si>
    <t xml:space="preserve">DIS - SERBATOIO CERZA</t>
  </si>
  <si>
    <t xml:space="preserve">VIA GAIFAMI SNC</t>
  </si>
  <si>
    <t xml:space="preserve">DIS - MISURATORE GAIFAMI</t>
  </si>
  <si>
    <t xml:space="preserve">VIA PALAGONIA SNC</t>
  </si>
  <si>
    <t xml:space="preserve">DIS - SERBATOIO QUOTA 160</t>
  </si>
  <si>
    <t xml:space="preserve">VIA PIEMONTE SNC</t>
  </si>
  <si>
    <t xml:space="preserve">FOG - REFLUE PIEMONTE</t>
  </si>
  <si>
    <t xml:space="preserve">VIA PIETRA DELL'OVA 19</t>
  </si>
  <si>
    <t xml:space="preserve">DIS - MISURATORE PIETRA DELL’OVA</t>
  </si>
  <si>
    <t xml:space="preserve">VIA PIOPPO SNC</t>
  </si>
  <si>
    <t xml:space="preserve">FOG - REFLUE PIOPPO</t>
  </si>
  <si>
    <t xml:space="preserve">95123</t>
  </si>
  <si>
    <t xml:space="preserve">VIALE RUGGERO DI LAURIA SNC</t>
  </si>
  <si>
    <t xml:space="preserve">FOG - REFLUE RUGGERO DI LAURIA</t>
  </si>
  <si>
    <t xml:space="preserve">95127</t>
  </si>
  <si>
    <t xml:space="preserve">VIA SALOMONE 256</t>
  </si>
  <si>
    <t xml:space="preserve">AUT - PONTE TLC MONTE PO'</t>
  </si>
  <si>
    <t xml:space="preserve">VIA S.ROSA DA LIMA 4\A</t>
  </si>
  <si>
    <t xml:space="preserve">DIS - SERBATOIO SOPRANA</t>
  </si>
  <si>
    <t xml:space="preserve">VIA SAVASTA SNC</t>
  </si>
  <si>
    <t xml:space="preserve">DIS - MISURATORE POLICASTRO</t>
  </si>
  <si>
    <t xml:space="preserve">VIA STELLA 19\A</t>
  </si>
  <si>
    <t xml:space="preserve">DIS - MISURATORE STELLA</t>
  </si>
  <si>
    <t xml:space="preserve">VIA SUSANNA 9</t>
  </si>
  <si>
    <t xml:space="preserve">DIS - MISURATORE SUSANNA</t>
  </si>
  <si>
    <t xml:space="preserve">VIA VINCENZO GIUFFRIDA SNC</t>
  </si>
  <si>
    <t xml:space="preserve">DIS - MISURATORE GIUFFRIDA</t>
  </si>
  <si>
    <t xml:space="preserve">VIALE VITTORIO VENETO 43</t>
  </si>
  <si>
    <t xml:space="preserve">DIS - MISURATORE V.VENETO</t>
  </si>
  <si>
    <t xml:space="preserve">VIA VAGLIASINDI 53</t>
  </si>
  <si>
    <t xml:space="preserve">UFFICIO EX PROTOCOLLO ARCHIVIO</t>
  </si>
  <si>
    <t xml:space="preserve">VIA VAGLIASINDI 51\D</t>
  </si>
  <si>
    <t xml:space="preserve">UFFICIO 1° 5° PIANO - FRONT OFFICE</t>
  </si>
  <si>
    <t xml:space="preserve">VIA VAGLIASINDI 51\C</t>
  </si>
  <si>
    <t xml:space="preserve">UFFICIO RAGIONERIA</t>
  </si>
  <si>
    <t xml:space="preserve">VIA GALLINARO 12</t>
  </si>
  <si>
    <t xml:space="preserve">ACICASTELLO</t>
  </si>
  <si>
    <t xml:space="preserve">PROD - PARAFERA</t>
  </si>
  <si>
    <t xml:space="preserve">95021</t>
  </si>
  <si>
    <t xml:space="preserve">VIA CROCIFISSO 80</t>
  </si>
  <si>
    <t xml:space="preserve">PROD - CROCIFISSO</t>
  </si>
  <si>
    <t xml:space="preserve">VIA PARCO CRISTALLO  SNC</t>
  </si>
  <si>
    <t xml:space="preserve">TREMESTIERI ETNEO</t>
  </si>
  <si>
    <t xml:space="preserve">DIS - SF1A – PARCO CRISTALLO</t>
  </si>
  <si>
    <t xml:space="preserve">95030</t>
  </si>
  <si>
    <t xml:space="preserve">VIA COLOMBO 298</t>
  </si>
  <si>
    <t xml:space="preserve">DIS - SF8</t>
  </si>
  <si>
    <t xml:space="preserve">VIA CANALICCHIO 7</t>
  </si>
  <si>
    <t xml:space="preserve">PROD - FERROFABIANI</t>
  </si>
  <si>
    <t xml:space="preserve">VIA ETNEA 1\C</t>
  </si>
  <si>
    <t xml:space="preserve">DIS - SERBATOIO BASSO SF10</t>
  </si>
  <si>
    <t xml:space="preserve">VIA GUGLIELMINO SNC</t>
  </si>
  <si>
    <t xml:space="preserve">DIS - SF5</t>
  </si>
  <si>
    <t xml:space="preserve">VIA LEONARDO DA VINCI 2</t>
  </si>
  <si>
    <t xml:space="preserve">DIS - SF9</t>
  </si>
  <si>
    <t xml:space="preserve">VIA MONTI ARSI 67</t>
  </si>
  <si>
    <t xml:space="preserve">DIS - SERBATOIO MONTI ARSI</t>
  </si>
  <si>
    <t xml:space="preserve">VIA BARRIERA DEL BOSCO 4\12</t>
  </si>
  <si>
    <t xml:space="preserve">S.AGATA LI BATTIATI</t>
  </si>
  <si>
    <t xml:space="preserve">DIS - SF14</t>
  </si>
  <si>
    <t xml:space="preserve">VIA BARRIERA DEL BOSCO SNC</t>
  </si>
  <si>
    <t xml:space="preserve">DIS - SF2A</t>
  </si>
  <si>
    <t xml:space="preserve">VIA MADONNA DI FATIMA SNC</t>
  </si>
  <si>
    <t xml:space="preserve">DIS - SF15</t>
  </si>
  <si>
    <t xml:space="preserve">VIA ROMA SNC</t>
  </si>
  <si>
    <t xml:space="preserve">DIS - SF11</t>
  </si>
  <si>
    <t xml:space="preserve">VIA SAN GIULIANO 103</t>
  </si>
  <si>
    <t xml:space="preserve">DIS - SF12 - VILLA FLAMINIA</t>
  </si>
  <si>
    <t xml:space="preserve">VIA DELLA REGIONE SNC</t>
  </si>
  <si>
    <t xml:space="preserve">S.G. LA PUNTA</t>
  </si>
  <si>
    <t xml:space="preserve">DIS - SF3</t>
  </si>
  <si>
    <t xml:space="preserve">95037</t>
  </si>
  <si>
    <t xml:space="preserve">VIA DELLE SCIARE 190\A</t>
  </si>
  <si>
    <t xml:space="preserve">DIS - SERBATOIO ALTO – SF1</t>
  </si>
  <si>
    <t xml:space="preserve">VIA DELLE SCIARE SNC</t>
  </si>
  <si>
    <t xml:space="preserve">DIS - SF2</t>
  </si>
  <si>
    <t xml:space="preserve">VIA DUCA D'AOSTA 108</t>
  </si>
  <si>
    <t xml:space="preserve">DIS - SF4</t>
  </si>
  <si>
    <t xml:space="preserve">VIA MINICUCCA 36</t>
  </si>
  <si>
    <t xml:space="preserve">DIS - SF6</t>
  </si>
  <si>
    <t xml:space="preserve">VIA RAVANUSA 4</t>
  </si>
  <si>
    <t xml:space="preserve">DIS - SF7</t>
  </si>
  <si>
    <t xml:space="preserve">VIA ROMA 238</t>
  </si>
  <si>
    <t xml:space="preserve">PROD - CGI</t>
  </si>
  <si>
    <t xml:space="preserve">VIA MAZZAGLIA SNC</t>
  </si>
  <si>
    <t xml:space="preserve">ACI CATENA</t>
  </si>
  <si>
    <t xml:space="preserve">PROD - DISSABBIATORE</t>
  </si>
  <si>
    <t xml:space="preserve">95022</t>
  </si>
  <si>
    <t xml:space="preserve">VIA SCALE S. ANNA 34</t>
  </si>
  <si>
    <t xml:space="preserve">PROD - VENTURIMETRO 900</t>
  </si>
  <si>
    <t xml:space="preserve">VIA TAVOLONE SNC</t>
  </si>
  <si>
    <t xml:space="preserve">PROD - SBOCCO TAVOLONE</t>
  </si>
  <si>
    <t xml:space="preserve">95025</t>
  </si>
  <si>
    <t xml:space="preserve">VIA CERZA 47</t>
  </si>
  <si>
    <t xml:space="preserve">S.GREGORIO</t>
  </si>
  <si>
    <t xml:space="preserve">PROD - MISURATORE CARRUBBAZZA</t>
  </si>
  <si>
    <t xml:space="preserve">95027</t>
  </si>
  <si>
    <t xml:space="preserve">VIA FERRARA 1</t>
  </si>
  <si>
    <t xml:space="preserve">MISTERBIANCO</t>
  </si>
  <si>
    <t xml:space="preserve">DIS - SERBATOIO MONTE PALMA</t>
  </si>
  <si>
    <t xml:space="preserve">95045</t>
  </si>
  <si>
    <t xml:space="preserve">CONTRADA  SORDO SNC</t>
  </si>
  <si>
    <t xml:space="preserve">DIS - SERBATOIO QUOTA 125</t>
  </si>
  <si>
    <t xml:space="preserve">95121</t>
  </si>
  <si>
    <t xml:space="preserve">VIA SACERDOTE MESSINA SNC</t>
  </si>
  <si>
    <t xml:space="preserve">ACI S ANTONIO</t>
  </si>
  <si>
    <t xml:space="preserve">PROD - SERBATOIO ACI ACQUE</t>
  </si>
  <si>
    <t xml:space="preserve">PIAZZA MORO SNC</t>
  </si>
  <si>
    <t xml:space="preserve">CAS - MISURATORE MORO</t>
  </si>
  <si>
    <t xml:space="preserve">95128</t>
  </si>
  <si>
    <t xml:space="preserve">PIAZZA NETTUNO SNC</t>
  </si>
  <si>
    <t xml:space="preserve">CAS - CASA DELL'ACQUA - NETTUNO</t>
  </si>
  <si>
    <t xml:space="preserve">VIA MONTANA SNC</t>
  </si>
  <si>
    <t xml:space="preserve">CAS - CASA DELL'ACQUA - MONTANA</t>
  </si>
  <si>
    <t xml:space="preserve">VIA GUIDO GOZZANO SNC</t>
  </si>
  <si>
    <t xml:space="preserve">CAS - CASA DELL'ACQUA – GOZZANO</t>
  </si>
  <si>
    <t xml:space="preserve">PIAZZA P.ZZA DELLA REPUBBLICA SNC</t>
  </si>
  <si>
    <t xml:space="preserve">CAS - CASA DELL'ACQUA – REPUBBLICA</t>
  </si>
  <si>
    <t xml:space="preserve">95131</t>
  </si>
  <si>
    <t xml:space="preserve">PIAZZA P.ZZA EROI D'UNGHERIA SNC</t>
  </si>
  <si>
    <t xml:space="preserve">CAS - CASA DELL'ACQUA – EROI D’UNGHERIA</t>
  </si>
  <si>
    <t xml:space="preserve">PIAZZA P.ZZA DELL'ELEFANTE SNC</t>
  </si>
  <si>
    <t xml:space="preserve">CAS - CASA DELL'ACQUA – DELL’ELEFANTE</t>
  </si>
  <si>
    <t xml:space="preserve">VIA REITANA 51</t>
  </si>
  <si>
    <t xml:space="preserve">PROD - ECO MUSEO REITANA</t>
  </si>
  <si>
    <t xml:space="preserve">CONTRADA  TORRAZZE 999</t>
  </si>
  <si>
    <t xml:space="preserve">ZIC - Campo pozzi</t>
  </si>
  <si>
    <t xml:space="preserve">ZONA INDUSTRIALE STRADA 131 SNC</t>
  </si>
  <si>
    <t xml:space="preserve">ZIC - POZZO U 1</t>
  </si>
  <si>
    <t xml:space="preserve">ZONA INDUSTRIALE STRADA 132 SNC</t>
  </si>
  <si>
    <t xml:space="preserve">ZIC - POZZO U 2</t>
  </si>
  <si>
    <t xml:space="preserve">CONTRADA  TORRAZZE 8</t>
  </si>
  <si>
    <t xml:space="preserve">ZIC - CABINA POZZO S8</t>
  </si>
  <si>
    <t xml:space="preserve">ZONA INDUSTRIALE STRADA 18 SNC</t>
  </si>
  <si>
    <t xml:space="preserve">ZIC - SOLLEVAMENTO PANTANO</t>
  </si>
  <si>
    <t xml:space="preserve">CONTRADA  BUTTACETO 114</t>
  </si>
  <si>
    <t xml:space="preserve">ZIC - STAZIONE ARCI SS 114</t>
  </si>
  <si>
    <t xml:space="preserve">CONTRADA  TORREALLEGRA 999</t>
  </si>
  <si>
    <t xml:space="preserve">ZIC - SOLLEVAMENTO TORRE ALLEGRA</t>
  </si>
  <si>
    <t xml:space="preserve">VIA ANCONA SNC</t>
  </si>
  <si>
    <t xml:space="preserve">PROD - POZZO GIUSTI</t>
  </si>
  <si>
    <t xml:space="preserve">VIA S.FRANCESCO 16</t>
  </si>
  <si>
    <t xml:space="preserve">ACI S. ANTONIO</t>
  </si>
  <si>
    <t xml:space="preserve">PROD - POZZO TURCHIO</t>
  </si>
  <si>
    <t xml:space="preserve">VIA LAVINA 127</t>
  </si>
  <si>
    <t xml:space="preserve">PROD - POZZO STAZZONE</t>
  </si>
  <si>
    <t xml:space="preserve">VIA PIRANDELLO  SNC</t>
  </si>
  <si>
    <t xml:space="preserve">ACI BONACCORSI</t>
  </si>
  <si>
    <t xml:space="preserve">PROD - POZZO COREA</t>
  </si>
  <si>
    <t xml:space="preserve">VIA OASI 65</t>
  </si>
  <si>
    <t xml:space="preserve">PROD - POZZO ODIGIDRIA</t>
  </si>
  <si>
    <t xml:space="preserve">VIA FISICHELLI  SNC</t>
  </si>
  <si>
    <t xml:space="preserve">PROD - POZZO FISICHELLI</t>
  </si>
  <si>
    <t xml:space="preserve">VIA NOVARA SNC</t>
  </si>
  <si>
    <t xml:space="preserve">PROD - POZZO MESSINA</t>
  </si>
  <si>
    <t xml:space="preserve">VIA MARCHESANA SNC</t>
  </si>
  <si>
    <t xml:space="preserve">PROD - POZZO MARCHESANA</t>
  </si>
  <si>
    <t xml:space="preserve">VIA TROPEA SNC</t>
  </si>
  <si>
    <t xml:space="preserve">PROD - POZZO AISA</t>
  </si>
  <si>
    <t xml:space="preserve">VIA S.P. 69  54</t>
  </si>
  <si>
    <t xml:space="preserve">DEP - DEPURATORE</t>
  </si>
  <si>
    <t xml:space="preserve">VIA S.G.LA RENA SNC</t>
  </si>
  <si>
    <t xml:space="preserve">FOG - GORETTI</t>
  </si>
  <si>
    <t xml:space="preserve">CONTRADA  MILISINNI SNC</t>
  </si>
  <si>
    <t xml:space="preserve">ZIC - POZZO MILISINNI</t>
  </si>
  <si>
    <t xml:space="preserve">CONTRADA  PANTANO D’ARCI 999</t>
  </si>
  <si>
    <t xml:space="preserve">ZIC - SOLLEVAMENTO LIQUAMI SP 69</t>
  </si>
  <si>
    <t xml:space="preserve">VIA VAGLIASINDI 51/D</t>
  </si>
  <si>
    <t xml:space="preserve">UFFICIO 4° PIANO</t>
  </si>
  <si>
    <t xml:space="preserve">Anno di analisi</t>
  </si>
  <si>
    <t xml:space="preserve">Cliente</t>
  </si>
  <si>
    <t xml:space="preserve">Modello</t>
  </si>
  <si>
    <t xml:space="preserve">Aggregato</t>
  </si>
  <si>
    <t xml:space="preserve">Sito specifico</t>
  </si>
  <si>
    <t xml:space="preserve">Sito</t>
  </si>
  <si>
    <t xml:space="preserve">Punto di consegna specifico</t>
  </si>
  <si>
    <t xml:space="preserve">Punto di consegna</t>
  </si>
  <si>
    <t xml:space="preserve">Data generazione</t>
  </si>
  <si>
    <t xml:space="preserve">Commessa</t>
  </si>
  <si>
    <t xml:space="preserve">Intestatario</t>
  </si>
  <si>
    <t xml:space="preserve">Baseline</t>
  </si>
  <si>
    <t xml:space="preserve">Tag</t>
  </si>
  <si>
    <t xml:space="preserve">Modalità ricerca tag</t>
  </si>
  <si>
    <t xml:space="preserve">Sidra SpA</t>
  </si>
  <si>
    <t xml:space="preserve">SIDRA EE Costi/Consumi</t>
  </si>
  <si>
    <t xml:space="preserve">Si</t>
  </si>
  <si>
    <t xml:space="preserve">No</t>
  </si>
  <si>
    <t xml:space="preserve">BT AUTOMAZIONI</t>
  </si>
  <si>
    <t xml:space="preserve">BT CASE</t>
  </si>
  <si>
    <t xml:space="preserve">MT DEPURATORE</t>
  </si>
  <si>
    <t xml:space="preserve">BT DISTRIBUZIONE</t>
  </si>
  <si>
    <t xml:space="preserve">MT FOGNATURA </t>
  </si>
  <si>
    <t xml:space="preserve">BT FOGNATURA </t>
  </si>
  <si>
    <t xml:space="preserve">BT PRODUZIONE </t>
  </si>
  <si>
    <t xml:space="preserve">MT PRODUZIONE AISA </t>
  </si>
  <si>
    <t xml:space="preserve">MT PRODUZIONE </t>
  </si>
  <si>
    <t xml:space="preserve">BT SEDE </t>
  </si>
  <si>
    <t xml:space="preserve">BT ZIC</t>
  </si>
  <si>
    <t xml:space="preserve">MT ZIC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</si>
</sst>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&quot;€ &quot;#,##0.00"/>
    <numFmt numFmtId="167" formatCode="dd/mm/yy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b val="true"/>
      <i val="true"/>
      <u val="single"/>
      <sz val="11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6"/>
      <color rgb="FF2A6099"/>
      <name val="Calibri"/>
      <family val="2"/>
    </font>
    <font>
      <b val="true"/>
      <sz val="11"/>
      <color rgb="FF000000"/>
      <name val="Calibri"/>
      <family val="2"/>
    </font>
    <font>
      <b val="true"/>
      <sz val="16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Intestazione" xfId="20"/>
    <cellStyle name="Risultato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26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2" activeCellId="0" sqref="O1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8.7"/>
    <col collapsed="false" customWidth="true" hidden="false" outlineLevel="0" max="2" min="2" style="0" width="18.25"/>
    <col collapsed="false" customWidth="true" hidden="false" outlineLevel="0" max="3" min="3" style="0" width="10.55"/>
    <col collapsed="false" customWidth="true" hidden="false" outlineLevel="0" max="4" min="4" style="0" width="12.83"/>
    <col collapsed="false" customWidth="true" hidden="false" outlineLevel="0" max="5" min="5" style="0" width="5.89"/>
    <col collapsed="false" customWidth="true" hidden="false" outlineLevel="0" max="6" min="6" style="0" width="4.68"/>
    <col collapsed="false" customWidth="true" hidden="false" outlineLevel="0" max="7" min="7" style="0" width="12.17"/>
    <col collapsed="false" customWidth="true" hidden="false" outlineLevel="0" max="10" min="8" style="1" width="22.89"/>
    <col collapsed="false" customWidth="true" hidden="false" outlineLevel="0" max="11" min="11" style="1" width="26.39"/>
    <col collapsed="false" customWidth="true" hidden="true" outlineLevel="0" max="12" min="12" style="0" width="17.55"/>
    <col collapsed="false" customWidth="true" hidden="false" outlineLevel="0" max="64" min="13" style="0" width="8.67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</row>
    <row r="2" customFormat="false" ht="13.8" hidden="false" customHeight="false" outlineLevel="0" collapsed="false">
      <c r="A2" s="0" t="s">
        <v>12</v>
      </c>
      <c r="B2" s="0" t="s">
        <v>13</v>
      </c>
      <c r="C2" s="0" t="str">
        <f aca="false">VLOOKUP(B2,siti!$B$2:$F$98,4,FALSE())</f>
        <v>PROD - POZZO TURCHIO</v>
      </c>
      <c r="D2" s="0" t="str">
        <f aca="false">VLOOKUP(B2,siti!$B$2:$F$98,2,FALSE())</f>
        <v>VIA S.FRANCESCO 16</v>
      </c>
      <c r="E2" s="0" t="str">
        <f aca="false">VLOOKUP(B2,siti!$B$2:$F$98,3,FALSE())</f>
        <v>ACI S. ANTONIO</v>
      </c>
      <c r="F2" s="0" t="str">
        <f aca="false">VLOOKUP(B2,siti!$B$2:$F$98,5,FALSE())</f>
        <v>95025</v>
      </c>
      <c r="G2" s="0" t="str">
        <f aca="false">PROPER(IF(letture!E2="TRUE","STIMATA","REALE"))</f>
        <v>Reale</v>
      </c>
      <c r="H2" s="1" t="n">
        <v>147836.99988</v>
      </c>
      <c r="I2" s="1" t="n">
        <v>121837.00011</v>
      </c>
      <c r="J2" s="1" t="n">
        <v>231578.99992</v>
      </c>
      <c r="K2" s="1" t="n">
        <v>501253</v>
      </c>
      <c r="L2" s="4" t="n">
        <v>142714.68</v>
      </c>
    </row>
    <row r="3" customFormat="false" ht="13.8" hidden="false" customHeight="false" outlineLevel="0" collapsed="false">
      <c r="A3" s="0" t="s">
        <v>14</v>
      </c>
      <c r="B3" s="0" t="s">
        <v>13</v>
      </c>
      <c r="C3" s="0" t="str">
        <f aca="false">VLOOKUP(B3,siti!$B$2:$F$98,4,FALSE())</f>
        <v>PROD - POZZO TURCHIO</v>
      </c>
      <c r="D3" s="0" t="str">
        <f aca="false">VLOOKUP(B3,siti!$B$2:$F$98,2,FALSE())</f>
        <v>VIA S.FRANCESCO 16</v>
      </c>
      <c r="E3" s="0" t="str">
        <f aca="false">VLOOKUP(B3,siti!$B$2:$F$98,3,FALSE())</f>
        <v>ACI S. ANTONIO</v>
      </c>
      <c r="F3" s="0" t="str">
        <f aca="false">VLOOKUP(B3,siti!$B$2:$F$98,5,FALSE())</f>
        <v>95025</v>
      </c>
      <c r="G3" s="0" t="str">
        <f aca="false">PROPER(IF(letture!E3="TRUE","STIMATA","REALE"))</f>
        <v>Reale</v>
      </c>
      <c r="H3" s="1" t="n">
        <v>142438.00004</v>
      </c>
      <c r="I3" s="1" t="n">
        <v>106619.99992</v>
      </c>
      <c r="J3" s="1" t="n">
        <v>187145</v>
      </c>
      <c r="K3" s="1" t="n">
        <v>436203</v>
      </c>
      <c r="L3" s="4" t="n">
        <v>117789.89</v>
      </c>
    </row>
    <row r="4" customFormat="false" ht="13.8" hidden="false" customHeight="false" outlineLevel="0" collapsed="false">
      <c r="A4" s="0" t="s">
        <v>15</v>
      </c>
      <c r="B4" s="0" t="s">
        <v>13</v>
      </c>
      <c r="C4" s="0" t="str">
        <f aca="false">VLOOKUP(B4,siti!$B$2:$F$98,4,FALSE())</f>
        <v>PROD - POZZO TURCHIO</v>
      </c>
      <c r="D4" s="0" t="str">
        <f aca="false">VLOOKUP(B4,siti!$B$2:$F$98,2,FALSE())</f>
        <v>VIA S.FRANCESCO 16</v>
      </c>
      <c r="E4" s="0" t="str">
        <f aca="false">VLOOKUP(B4,siti!$B$2:$F$98,3,FALSE())</f>
        <v>ACI S. ANTONIO</v>
      </c>
      <c r="F4" s="0" t="str">
        <f aca="false">VLOOKUP(B4,siti!$B$2:$F$98,5,FALSE())</f>
        <v>95025</v>
      </c>
      <c r="G4" s="0" t="str">
        <f aca="false">PROPER(IF(letture!E4="TRUE","STIMATA","REALE"))</f>
        <v>Reale</v>
      </c>
      <c r="H4" s="1" t="n">
        <v>173039.99988</v>
      </c>
      <c r="I4" s="1" t="n">
        <v>121957.99993</v>
      </c>
      <c r="J4" s="1" t="n">
        <v>211836.99991</v>
      </c>
      <c r="K4" s="1" t="n">
        <v>506835</v>
      </c>
      <c r="L4" s="4" t="n">
        <v>183205.98</v>
      </c>
    </row>
    <row r="5" customFormat="false" ht="13.8" hidden="false" customHeight="false" outlineLevel="0" collapsed="false">
      <c r="A5" s="0" t="s">
        <v>16</v>
      </c>
      <c r="B5" s="0" t="s">
        <v>13</v>
      </c>
      <c r="C5" s="0" t="str">
        <f aca="false">VLOOKUP(B5,siti!$B$2:$F$98,4,FALSE())</f>
        <v>PROD - POZZO TURCHIO</v>
      </c>
      <c r="D5" s="0" t="str">
        <f aca="false">VLOOKUP(B5,siti!$B$2:$F$98,2,FALSE())</f>
        <v>VIA S.FRANCESCO 16</v>
      </c>
      <c r="E5" s="0" t="str">
        <f aca="false">VLOOKUP(B5,siti!$B$2:$F$98,3,FALSE())</f>
        <v>ACI S. ANTONIO</v>
      </c>
      <c r="F5" s="0" t="str">
        <f aca="false">VLOOKUP(B5,siti!$B$2:$F$98,5,FALSE())</f>
        <v>95025</v>
      </c>
      <c r="G5" s="0" t="str">
        <f aca="false">PROPER(IF(letture!E5="TRUE","STIMATA","REALE"))</f>
        <v>Reale</v>
      </c>
      <c r="H5" s="1" t="n">
        <v>136797.9999</v>
      </c>
      <c r="I5" s="1" t="n">
        <v>114998.0001</v>
      </c>
      <c r="J5" s="1" t="n">
        <v>220664.0001</v>
      </c>
      <c r="K5" s="1" t="n">
        <v>472460</v>
      </c>
      <c r="L5" s="4" t="n">
        <v>138315.57</v>
      </c>
    </row>
    <row r="6" customFormat="false" ht="13.8" hidden="false" customHeight="false" outlineLevel="0" collapsed="false">
      <c r="A6" s="0" t="s">
        <v>17</v>
      </c>
      <c r="B6" s="0" t="s">
        <v>13</v>
      </c>
      <c r="C6" s="0" t="str">
        <f aca="false">VLOOKUP(B6,siti!$B$2:$F$98,4,FALSE())</f>
        <v>PROD - POZZO TURCHIO</v>
      </c>
      <c r="D6" s="0" t="str">
        <f aca="false">VLOOKUP(B6,siti!$B$2:$F$98,2,FALSE())</f>
        <v>VIA S.FRANCESCO 16</v>
      </c>
      <c r="E6" s="0" t="str">
        <f aca="false">VLOOKUP(B6,siti!$B$2:$F$98,3,FALSE())</f>
        <v>ACI S. ANTONIO</v>
      </c>
      <c r="F6" s="0" t="str">
        <f aca="false">VLOOKUP(B6,siti!$B$2:$F$98,5,FALSE())</f>
        <v>95025</v>
      </c>
      <c r="G6" s="0" t="str">
        <f aca="false">PROPER(IF(letture!E6="TRUE","STIMATA","REALE"))</f>
        <v>Reale</v>
      </c>
      <c r="H6" s="1" t="n">
        <v>157353.99988</v>
      </c>
      <c r="I6" s="1" t="n">
        <v>115099.00007</v>
      </c>
      <c r="J6" s="1" t="n">
        <v>216594.00013</v>
      </c>
      <c r="K6" s="1" t="n">
        <v>489047</v>
      </c>
      <c r="L6" s="4" t="n">
        <v>134949.31</v>
      </c>
    </row>
    <row r="7" customFormat="false" ht="13.8" hidden="false" customHeight="false" outlineLevel="0" collapsed="false">
      <c r="A7" s="0" t="s">
        <v>18</v>
      </c>
      <c r="B7" s="0" t="s">
        <v>13</v>
      </c>
      <c r="C7" s="0" t="str">
        <f aca="false">VLOOKUP(B7,siti!$B$2:$F$98,4,FALSE())</f>
        <v>PROD - POZZO TURCHIO</v>
      </c>
      <c r="D7" s="0" t="str">
        <f aca="false">VLOOKUP(B7,siti!$B$2:$F$98,2,FALSE())</f>
        <v>VIA S.FRANCESCO 16</v>
      </c>
      <c r="E7" s="0" t="str">
        <f aca="false">VLOOKUP(B7,siti!$B$2:$F$98,3,FALSE())</f>
        <v>ACI S. ANTONIO</v>
      </c>
      <c r="F7" s="0" t="str">
        <f aca="false">VLOOKUP(B7,siti!$B$2:$F$98,5,FALSE())</f>
        <v>95025</v>
      </c>
      <c r="G7" s="0" t="str">
        <f aca="false">PROPER(IF(letture!E7="TRUE","STIMATA","REALE"))</f>
        <v>Reale</v>
      </c>
      <c r="H7" s="1" t="n">
        <v>158822.0001</v>
      </c>
      <c r="I7" s="1" t="n">
        <v>115788.9999</v>
      </c>
      <c r="J7" s="1" t="n">
        <v>220229.0001</v>
      </c>
      <c r="K7" s="1" t="n">
        <v>494840</v>
      </c>
      <c r="L7" s="4" t="n">
        <v>160214.47</v>
      </c>
    </row>
    <row r="8" customFormat="false" ht="13.8" hidden="false" customHeight="false" outlineLevel="0" collapsed="false">
      <c r="A8" s="0" t="s">
        <v>19</v>
      </c>
      <c r="B8" s="0" t="s">
        <v>13</v>
      </c>
      <c r="C8" s="0" t="str">
        <f aca="false">VLOOKUP(B8,siti!$B$2:$F$98,4,FALSE())</f>
        <v>PROD - POZZO TURCHIO</v>
      </c>
      <c r="D8" s="0" t="str">
        <f aca="false">VLOOKUP(B8,siti!$B$2:$F$98,2,FALSE())</f>
        <v>VIA S.FRANCESCO 16</v>
      </c>
      <c r="E8" s="0" t="str">
        <f aca="false">VLOOKUP(B8,siti!$B$2:$F$98,3,FALSE())</f>
        <v>ACI S. ANTONIO</v>
      </c>
      <c r="F8" s="0" t="str">
        <f aca="false">VLOOKUP(B8,siti!$B$2:$F$98,5,FALSE())</f>
        <v>95025</v>
      </c>
      <c r="G8" s="0" t="str">
        <f aca="false">PROPER(IF(letture!E8="TRUE","STIMATA","REALE"))</f>
        <v>Reale</v>
      </c>
      <c r="H8" s="1" t="n">
        <v>161193.99995</v>
      </c>
      <c r="I8" s="1" t="n">
        <v>129119.99999</v>
      </c>
      <c r="J8" s="1" t="n">
        <v>229071.0001</v>
      </c>
      <c r="K8" s="1" t="n">
        <v>519385</v>
      </c>
      <c r="L8" s="4" t="n">
        <v>266165.56</v>
      </c>
    </row>
    <row r="9" customFormat="false" ht="13.8" hidden="false" customHeight="false" outlineLevel="0" collapsed="false">
      <c r="A9" s="0" t="s">
        <v>20</v>
      </c>
      <c r="B9" s="0" t="s">
        <v>13</v>
      </c>
      <c r="C9" s="0" t="str">
        <f aca="false">VLOOKUP(B9,siti!$B$2:$F$98,4,FALSE())</f>
        <v>PROD - POZZO TURCHIO</v>
      </c>
      <c r="D9" s="0" t="str">
        <f aca="false">VLOOKUP(B9,siti!$B$2:$F$98,2,FALSE())</f>
        <v>VIA S.FRANCESCO 16</v>
      </c>
      <c r="E9" s="0" t="str">
        <f aca="false">VLOOKUP(B9,siti!$B$2:$F$98,3,FALSE())</f>
        <v>ACI S. ANTONIO</v>
      </c>
      <c r="F9" s="0" t="str">
        <f aca="false">VLOOKUP(B9,siti!$B$2:$F$98,5,FALSE())</f>
        <v>95025</v>
      </c>
      <c r="G9" s="0" t="str">
        <f aca="false">PROPER(IF(letture!E9="TRUE","STIMATA","REALE"))</f>
        <v>Reale</v>
      </c>
      <c r="H9" s="1" t="n">
        <v>164975.99995</v>
      </c>
      <c r="I9" s="1" t="n">
        <v>119376.00001</v>
      </c>
      <c r="J9" s="1" t="n">
        <v>225237.00008</v>
      </c>
      <c r="K9" s="1" t="n">
        <v>509589</v>
      </c>
      <c r="L9" s="4" t="n">
        <v>309494.84</v>
      </c>
    </row>
    <row r="10" customFormat="false" ht="13.8" hidden="false" customHeight="false" outlineLevel="0" collapsed="false">
      <c r="A10" s="0" t="s">
        <v>21</v>
      </c>
      <c r="B10" s="0" t="s">
        <v>13</v>
      </c>
      <c r="C10" s="0" t="str">
        <f aca="false">VLOOKUP(B10,siti!$B$2:$F$98,4,FALSE())</f>
        <v>PROD - POZZO TURCHIO</v>
      </c>
      <c r="D10" s="0" t="str">
        <f aca="false">VLOOKUP(B10,siti!$B$2:$F$98,2,FALSE())</f>
        <v>VIA S.FRANCESCO 16</v>
      </c>
      <c r="E10" s="0" t="str">
        <f aca="false">VLOOKUP(B10,siti!$B$2:$F$98,3,FALSE())</f>
        <v>ACI S. ANTONIO</v>
      </c>
      <c r="F10" s="0" t="str">
        <f aca="false">VLOOKUP(B10,siti!$B$2:$F$98,5,FALSE())</f>
        <v>95025</v>
      </c>
      <c r="G10" s="0" t="str">
        <f aca="false">PROPER(IF(letture!E10="TRUE","STIMATA","REALE"))</f>
        <v>Reale</v>
      </c>
      <c r="H10" s="1" t="n">
        <v>166268.0001</v>
      </c>
      <c r="I10" s="1" t="n">
        <v>119544.9999</v>
      </c>
      <c r="J10" s="1" t="n">
        <v>209015.0001</v>
      </c>
      <c r="K10" s="1" t="n">
        <v>494828</v>
      </c>
      <c r="L10" s="4" t="n">
        <v>268179.83</v>
      </c>
    </row>
    <row r="11" customFormat="false" ht="13.8" hidden="false" customHeight="false" outlineLevel="0" collapsed="false">
      <c r="A11" s="0" t="s">
        <v>22</v>
      </c>
      <c r="B11" s="0" t="s">
        <v>13</v>
      </c>
      <c r="C11" s="0" t="str">
        <f aca="false">VLOOKUP(B11,siti!$B$2:$F$98,4,FALSE())</f>
        <v>PROD - POZZO TURCHIO</v>
      </c>
      <c r="D11" s="0" t="str">
        <f aca="false">VLOOKUP(B11,siti!$B$2:$F$98,2,FALSE())</f>
        <v>VIA S.FRANCESCO 16</v>
      </c>
      <c r="E11" s="0" t="str">
        <f aca="false">VLOOKUP(B11,siti!$B$2:$F$98,3,FALSE())</f>
        <v>ACI S. ANTONIO</v>
      </c>
      <c r="F11" s="0" t="str">
        <f aca="false">VLOOKUP(B11,siti!$B$2:$F$98,5,FALSE())</f>
        <v>95025</v>
      </c>
      <c r="G11" s="0" t="str">
        <f aca="false">PROPER(IF(letture!E11="TRUE","STIMATA","REALE"))</f>
        <v>Reale</v>
      </c>
      <c r="H11" s="1" t="n">
        <v>153798.99986</v>
      </c>
      <c r="I11" s="1" t="n">
        <v>125440.99997</v>
      </c>
      <c r="J11" s="1" t="n">
        <v>223007.99995</v>
      </c>
      <c r="K11" s="1" t="n">
        <v>502248</v>
      </c>
      <c r="L11" s="4" t="n">
        <v>141521.38</v>
      </c>
    </row>
    <row r="12" customFormat="false" ht="13.8" hidden="false" customHeight="false" outlineLevel="0" collapsed="false">
      <c r="A12" s="0" t="s">
        <v>23</v>
      </c>
      <c r="B12" s="0" t="s">
        <v>13</v>
      </c>
      <c r="C12" s="0" t="str">
        <f aca="false">VLOOKUP(B12,siti!$B$2:$F$98,4,FALSE())</f>
        <v>PROD - POZZO TURCHIO</v>
      </c>
      <c r="D12" s="0" t="str">
        <f aca="false">VLOOKUP(B12,siti!$B$2:$F$98,2,FALSE())</f>
        <v>VIA S.FRANCESCO 16</v>
      </c>
      <c r="E12" s="0" t="str">
        <f aca="false">VLOOKUP(B12,siti!$B$2:$F$98,3,FALSE())</f>
        <v>ACI S. ANTONIO</v>
      </c>
      <c r="F12" s="0" t="str">
        <f aca="false">VLOOKUP(B12,siti!$B$2:$F$98,5,FALSE())</f>
        <v>95025</v>
      </c>
      <c r="G12" s="0" t="str">
        <f aca="false">PROPER(IF(letture!E12="TRUE","STIMATA","REALE"))</f>
        <v>Reale</v>
      </c>
      <c r="H12" s="1" t="n">
        <v>134466.9999</v>
      </c>
      <c r="I12" s="1" t="n">
        <v>98993.0001</v>
      </c>
      <c r="J12" s="1" t="n">
        <v>190779.9999</v>
      </c>
      <c r="K12" s="1" t="n">
        <v>424240</v>
      </c>
      <c r="L12" s="4" t="n">
        <v>125884.64</v>
      </c>
    </row>
    <row r="13" customFormat="false" ht="13.8" hidden="false" customHeight="false" outlineLevel="0" collapsed="false">
      <c r="A13" s="0" t="s">
        <v>24</v>
      </c>
      <c r="B13" s="0" t="s">
        <v>13</v>
      </c>
      <c r="C13" s="0" t="str">
        <f aca="false">VLOOKUP(B13,siti!$B$2:$F$98,4,FALSE())</f>
        <v>PROD - POZZO TURCHIO</v>
      </c>
      <c r="D13" s="0" t="str">
        <f aca="false">VLOOKUP(B13,siti!$B$2:$F$98,2,FALSE())</f>
        <v>VIA S.FRANCESCO 16</v>
      </c>
      <c r="E13" s="0" t="str">
        <f aca="false">VLOOKUP(B13,siti!$B$2:$F$98,3,FALSE())</f>
        <v>ACI S. ANTONIO</v>
      </c>
      <c r="F13" s="0" t="str">
        <f aca="false">VLOOKUP(B13,siti!$B$2:$F$98,5,FALSE())</f>
        <v>95025</v>
      </c>
      <c r="G13" s="0" t="str">
        <f aca="false">PROPER(IF(letture!E13="TRUE","STIMATA","REALE"))</f>
        <v>Reale</v>
      </c>
      <c r="H13" s="1" t="n">
        <v>123000.99989</v>
      </c>
      <c r="I13" s="1" t="n">
        <v>99529.99996</v>
      </c>
      <c r="J13" s="1" t="n">
        <v>192388.99987</v>
      </c>
      <c r="K13" s="1" t="n">
        <v>414920</v>
      </c>
      <c r="L13" s="4" t="n">
        <v>152460.55</v>
      </c>
    </row>
    <row r="14" customFormat="false" ht="17.35" hidden="false" customHeight="false" outlineLevel="0" collapsed="false">
      <c r="H14" s="5" t="n">
        <f aca="false">SUM(H2:H13)</f>
        <v>1819993.99933</v>
      </c>
      <c r="I14" s="5" t="n">
        <f aca="false">SUM(I2:I13)</f>
        <v>1388305.99996</v>
      </c>
      <c r="J14" s="5" t="n">
        <f aca="false">SUM(J2:J13)</f>
        <v>2557548.00016</v>
      </c>
      <c r="K14" s="5" t="n">
        <f aca="false">SUM(K2:K13)</f>
        <v>5765848</v>
      </c>
      <c r="L14" s="5" t="n">
        <f aca="false">SUM(L2:L13)</f>
        <v>2140896.7</v>
      </c>
    </row>
    <row r="15" customFormat="false" ht="13.8" hidden="false" customHeight="false" outlineLevel="0" collapsed="false">
      <c r="A15" s="0" t="s">
        <v>12</v>
      </c>
      <c r="B15" s="0" t="s">
        <v>25</v>
      </c>
      <c r="C15" s="0" t="str">
        <f aca="false">VLOOKUP(B15,siti!$B$2:$F$98,4,FALSE())</f>
        <v>PROD - POZZO ODIGIDRIA</v>
      </c>
      <c r="D15" s="0" t="str">
        <f aca="false">VLOOKUP(B15,siti!$B$2:$F$98,2,FALSE())</f>
        <v>VIA OASI 65</v>
      </c>
      <c r="E15" s="0" t="str">
        <f aca="false">VLOOKUP(B15,siti!$B$2:$F$98,3,FALSE())</f>
        <v>ACI S. ANTONIO</v>
      </c>
      <c r="F15" s="0" t="str">
        <f aca="false">VLOOKUP(B15,siti!$B$2:$F$98,5,FALSE())</f>
        <v>95025</v>
      </c>
      <c r="G15" s="0" t="str">
        <f aca="false">PROPER(IF(letture!E14="TRUE","STIMATA","REALE"))</f>
        <v>Reale</v>
      </c>
      <c r="H15" s="1" t="n">
        <v>80375.99989</v>
      </c>
      <c r="I15" s="1" t="n">
        <v>64672.00005</v>
      </c>
      <c r="J15" s="1" t="n">
        <v>123775.00014</v>
      </c>
      <c r="K15" s="1" t="n">
        <v>268823</v>
      </c>
      <c r="L15" s="4" t="n">
        <v>77021.78</v>
      </c>
    </row>
    <row r="16" customFormat="false" ht="13.8" hidden="false" customHeight="false" outlineLevel="0" collapsed="false">
      <c r="A16" s="0" t="s">
        <v>14</v>
      </c>
      <c r="B16" s="0" t="s">
        <v>25</v>
      </c>
      <c r="C16" s="0" t="str">
        <f aca="false">VLOOKUP(B16,siti!$B$2:$F$98,4,FALSE())</f>
        <v>PROD - POZZO ODIGIDRIA</v>
      </c>
      <c r="D16" s="0" t="str">
        <f aca="false">VLOOKUP(B16,siti!$B$2:$F$98,2,FALSE())</f>
        <v>VIA OASI 65</v>
      </c>
      <c r="E16" s="0" t="str">
        <f aca="false">VLOOKUP(B16,siti!$B$2:$F$98,3,FALSE())</f>
        <v>ACI S. ANTONIO</v>
      </c>
      <c r="F16" s="0" t="str">
        <f aca="false">VLOOKUP(B16,siti!$B$2:$F$98,5,FALSE())</f>
        <v>95025</v>
      </c>
      <c r="G16" s="0" t="str">
        <f aca="false">PROPER(IF(letture!E15="TRUE","STIMATA","REALE"))</f>
        <v>Reale</v>
      </c>
      <c r="H16" s="1" t="n">
        <v>61480.00012</v>
      </c>
      <c r="I16" s="1" t="n">
        <v>45679.99996</v>
      </c>
      <c r="J16" s="1" t="n">
        <v>81542.00012</v>
      </c>
      <c r="K16" s="1" t="n">
        <v>188702</v>
      </c>
      <c r="L16" s="4" t="n">
        <v>51640.01</v>
      </c>
    </row>
    <row r="17" customFormat="false" ht="13.8" hidden="false" customHeight="false" outlineLevel="0" collapsed="false">
      <c r="A17" s="0" t="s">
        <v>15</v>
      </c>
      <c r="B17" s="0" t="s">
        <v>25</v>
      </c>
      <c r="C17" s="0" t="str">
        <f aca="false">VLOOKUP(B17,siti!$B$2:$F$98,4,FALSE())</f>
        <v>PROD - POZZO ODIGIDRIA</v>
      </c>
      <c r="D17" s="0" t="str">
        <f aca="false">VLOOKUP(B17,siti!$B$2:$F$98,2,FALSE())</f>
        <v>VIA OASI 65</v>
      </c>
      <c r="E17" s="0" t="str">
        <f aca="false">VLOOKUP(B17,siti!$B$2:$F$98,3,FALSE())</f>
        <v>ACI S. ANTONIO</v>
      </c>
      <c r="F17" s="0" t="str">
        <f aca="false">VLOOKUP(B17,siti!$B$2:$F$98,5,FALSE())</f>
        <v>95025</v>
      </c>
      <c r="G17" s="0" t="str">
        <f aca="false">PROPER(IF(letture!E16="TRUE","STIMATA","REALE"))</f>
        <v>Reale</v>
      </c>
      <c r="H17" s="1" t="n">
        <v>70335.00007</v>
      </c>
      <c r="I17" s="1" t="n">
        <v>50708.00014</v>
      </c>
      <c r="J17" s="1" t="n">
        <v>86119.00006</v>
      </c>
      <c r="K17" s="1" t="n">
        <v>207162</v>
      </c>
      <c r="L17" s="4" t="n">
        <v>75711.26</v>
      </c>
    </row>
    <row r="18" customFormat="false" ht="13.8" hidden="false" customHeight="false" outlineLevel="0" collapsed="false">
      <c r="A18" s="0" t="s">
        <v>16</v>
      </c>
      <c r="B18" s="0" t="s">
        <v>25</v>
      </c>
      <c r="C18" s="0" t="str">
        <f aca="false">VLOOKUP(B18,siti!$B$2:$F$98,4,FALSE())</f>
        <v>PROD - POZZO ODIGIDRIA</v>
      </c>
      <c r="D18" s="0" t="str">
        <f aca="false">VLOOKUP(B18,siti!$B$2:$F$98,2,FALSE())</f>
        <v>VIA OASI 65</v>
      </c>
      <c r="E18" s="0" t="str">
        <f aca="false">VLOOKUP(B18,siti!$B$2:$F$98,3,FALSE())</f>
        <v>ACI S. ANTONIO</v>
      </c>
      <c r="F18" s="0" t="str">
        <f aca="false">VLOOKUP(B18,siti!$B$2:$F$98,5,FALSE())</f>
        <v>95025</v>
      </c>
      <c r="G18" s="0" t="str">
        <f aca="false">PROPER(IF(letture!E17="TRUE","STIMATA","REALE"))</f>
        <v>Reale</v>
      </c>
      <c r="H18" s="1" t="n">
        <v>70056.9999</v>
      </c>
      <c r="I18" s="1" t="n">
        <v>59418</v>
      </c>
      <c r="J18" s="1" t="n">
        <v>112500</v>
      </c>
      <c r="K18" s="1" t="n">
        <v>241975</v>
      </c>
      <c r="L18" s="4" t="n">
        <v>71373.31</v>
      </c>
    </row>
    <row r="19" customFormat="false" ht="13.8" hidden="false" customHeight="false" outlineLevel="0" collapsed="false">
      <c r="A19" s="0" t="s">
        <v>17</v>
      </c>
      <c r="B19" s="0" t="s">
        <v>25</v>
      </c>
      <c r="C19" s="0" t="str">
        <f aca="false">VLOOKUP(B19,siti!$B$2:$F$98,4,FALSE())</f>
        <v>PROD - POZZO ODIGIDRIA</v>
      </c>
      <c r="D19" s="0" t="str">
        <f aca="false">VLOOKUP(B19,siti!$B$2:$F$98,2,FALSE())</f>
        <v>VIA OASI 65</v>
      </c>
      <c r="E19" s="0" t="str">
        <f aca="false">VLOOKUP(B19,siti!$B$2:$F$98,3,FALSE())</f>
        <v>ACI S. ANTONIO</v>
      </c>
      <c r="F19" s="0" t="str">
        <f aca="false">VLOOKUP(B19,siti!$B$2:$F$98,5,FALSE())</f>
        <v>95025</v>
      </c>
      <c r="G19" s="0" t="str">
        <f aca="false">PROPER(IF(letture!E18="TRUE","STIMATA","REALE"))</f>
        <v>Reale</v>
      </c>
      <c r="H19" s="1" t="n">
        <v>73699.99985</v>
      </c>
      <c r="I19" s="1" t="n">
        <v>53028.00015</v>
      </c>
      <c r="J19" s="1" t="n">
        <v>100581.00009</v>
      </c>
      <c r="K19" s="1" t="n">
        <v>227309</v>
      </c>
      <c r="L19" s="4" t="n">
        <v>63360.12</v>
      </c>
    </row>
    <row r="20" customFormat="false" ht="13.8" hidden="false" customHeight="false" outlineLevel="0" collapsed="false">
      <c r="A20" s="0" t="s">
        <v>18</v>
      </c>
      <c r="B20" s="0" t="s">
        <v>25</v>
      </c>
      <c r="C20" s="0" t="str">
        <f aca="false">VLOOKUP(B20,siti!$B$2:$F$98,4,FALSE())</f>
        <v>PROD - POZZO ODIGIDRIA</v>
      </c>
      <c r="D20" s="0" t="str">
        <f aca="false">VLOOKUP(B20,siti!$B$2:$F$98,2,FALSE())</f>
        <v>VIA OASI 65</v>
      </c>
      <c r="E20" s="0" t="str">
        <f aca="false">VLOOKUP(B20,siti!$B$2:$F$98,3,FALSE())</f>
        <v>ACI S. ANTONIO</v>
      </c>
      <c r="F20" s="0" t="str">
        <f aca="false">VLOOKUP(B20,siti!$B$2:$F$98,5,FALSE())</f>
        <v>95025</v>
      </c>
      <c r="G20" s="0" t="str">
        <f aca="false">PROPER(IF(letture!E19="TRUE","STIMATA","REALE"))</f>
        <v>Reale</v>
      </c>
      <c r="H20" s="1" t="n">
        <v>68670</v>
      </c>
      <c r="I20" s="1" t="n">
        <v>50118</v>
      </c>
      <c r="J20" s="1" t="n">
        <v>91929.9999</v>
      </c>
      <c r="K20" s="1" t="n">
        <v>210718</v>
      </c>
      <c r="L20" s="4" t="n">
        <v>69051.01</v>
      </c>
    </row>
    <row r="21" customFormat="false" ht="13.8" hidden="false" customHeight="false" outlineLevel="0" collapsed="false">
      <c r="A21" s="0" t="s">
        <v>19</v>
      </c>
      <c r="B21" s="0" t="s">
        <v>25</v>
      </c>
      <c r="C21" s="0" t="str">
        <f aca="false">VLOOKUP(B21,siti!$B$2:$F$98,4,FALSE())</f>
        <v>PROD - POZZO ODIGIDRIA</v>
      </c>
      <c r="D21" s="0" t="str">
        <f aca="false">VLOOKUP(B21,siti!$B$2:$F$98,2,FALSE())</f>
        <v>VIA OASI 65</v>
      </c>
      <c r="E21" s="0" t="str">
        <f aca="false">VLOOKUP(B21,siti!$B$2:$F$98,3,FALSE())</f>
        <v>ACI S. ANTONIO</v>
      </c>
      <c r="F21" s="0" t="str">
        <f aca="false">VLOOKUP(B21,siti!$B$2:$F$98,5,FALSE())</f>
        <v>95025</v>
      </c>
      <c r="G21" s="0" t="str">
        <f aca="false">PROPER(IF(letture!E20="TRUE","STIMATA","REALE"))</f>
        <v>Reale</v>
      </c>
      <c r="H21" s="1" t="n">
        <v>70212.99988</v>
      </c>
      <c r="I21" s="1" t="n">
        <v>54145.99996</v>
      </c>
      <c r="J21" s="1" t="n">
        <v>95186.00003</v>
      </c>
      <c r="K21" s="1" t="n">
        <v>219545</v>
      </c>
      <c r="L21" s="4" t="n">
        <v>113533.73</v>
      </c>
    </row>
    <row r="22" customFormat="false" ht="13.8" hidden="false" customHeight="false" outlineLevel="0" collapsed="false">
      <c r="A22" s="0" t="s">
        <v>20</v>
      </c>
      <c r="B22" s="0" t="s">
        <v>25</v>
      </c>
      <c r="C22" s="0" t="str">
        <f aca="false">VLOOKUP(B22,siti!$B$2:$F$98,4,FALSE())</f>
        <v>PROD - POZZO ODIGIDRIA</v>
      </c>
      <c r="D22" s="0" t="str">
        <f aca="false">VLOOKUP(B22,siti!$B$2:$F$98,2,FALSE())</f>
        <v>VIA OASI 65</v>
      </c>
      <c r="E22" s="0" t="str">
        <f aca="false">VLOOKUP(B22,siti!$B$2:$F$98,3,FALSE())</f>
        <v>ACI S. ANTONIO</v>
      </c>
      <c r="F22" s="0" t="str">
        <f aca="false">VLOOKUP(B22,siti!$B$2:$F$98,5,FALSE())</f>
        <v>95025</v>
      </c>
      <c r="G22" s="0" t="str">
        <f aca="false">PROPER(IF(letture!E21="TRUE","STIMATA","REALE"))</f>
        <v>Reale</v>
      </c>
      <c r="H22" s="1" t="n">
        <v>81067.99987</v>
      </c>
      <c r="I22" s="1" t="n">
        <v>58881.99985</v>
      </c>
      <c r="J22" s="1" t="n">
        <v>109122.00012</v>
      </c>
      <c r="K22" s="1" t="n">
        <v>249072</v>
      </c>
      <c r="L22" s="4" t="n">
        <v>151255.32</v>
      </c>
    </row>
    <row r="23" customFormat="false" ht="13.8" hidden="false" customHeight="false" outlineLevel="0" collapsed="false">
      <c r="A23" s="0" t="s">
        <v>21</v>
      </c>
      <c r="B23" s="0" t="s">
        <v>25</v>
      </c>
      <c r="C23" s="0" t="str">
        <f aca="false">VLOOKUP(B23,siti!$B$2:$F$98,4,FALSE())</f>
        <v>PROD - POZZO ODIGIDRIA</v>
      </c>
      <c r="D23" s="0" t="str">
        <f aca="false">VLOOKUP(B23,siti!$B$2:$F$98,2,FALSE())</f>
        <v>VIA OASI 65</v>
      </c>
      <c r="E23" s="0" t="str">
        <f aca="false">VLOOKUP(B23,siti!$B$2:$F$98,3,FALSE())</f>
        <v>ACI S. ANTONIO</v>
      </c>
      <c r="F23" s="0" t="str">
        <f aca="false">VLOOKUP(B23,siti!$B$2:$F$98,5,FALSE())</f>
        <v>95025</v>
      </c>
      <c r="G23" s="0" t="str">
        <f aca="false">PROPER(IF(letture!E22="TRUE","STIMATA","REALE"))</f>
        <v>Reale</v>
      </c>
      <c r="H23" s="1" t="n">
        <v>87738</v>
      </c>
      <c r="I23" s="1" t="n">
        <v>62339.0001</v>
      </c>
      <c r="J23" s="1" t="n">
        <v>108942.9999</v>
      </c>
      <c r="K23" s="1" t="n">
        <v>259020</v>
      </c>
      <c r="L23" s="4" t="n">
        <v>139830.69</v>
      </c>
    </row>
    <row r="24" customFormat="false" ht="13.8" hidden="false" customHeight="false" outlineLevel="0" collapsed="false">
      <c r="A24" s="0" t="s">
        <v>22</v>
      </c>
      <c r="B24" s="0" t="s">
        <v>25</v>
      </c>
      <c r="C24" s="0" t="str">
        <f aca="false">VLOOKUP(B24,siti!$B$2:$F$98,4,FALSE())</f>
        <v>PROD - POZZO ODIGIDRIA</v>
      </c>
      <c r="D24" s="0" t="str">
        <f aca="false">VLOOKUP(B24,siti!$B$2:$F$98,2,FALSE())</f>
        <v>VIA OASI 65</v>
      </c>
      <c r="E24" s="0" t="str">
        <f aca="false">VLOOKUP(B24,siti!$B$2:$F$98,3,FALSE())</f>
        <v>ACI S. ANTONIO</v>
      </c>
      <c r="F24" s="0" t="str">
        <f aca="false">VLOOKUP(B24,siti!$B$2:$F$98,5,FALSE())</f>
        <v>95025</v>
      </c>
      <c r="G24" s="0" t="str">
        <f aca="false">PROPER(IF(letture!E23="TRUE","STIMATA","REALE"))</f>
        <v>Reale</v>
      </c>
      <c r="H24" s="1" t="n">
        <v>85542.99991</v>
      </c>
      <c r="I24" s="1" t="n">
        <v>68059.99997</v>
      </c>
      <c r="J24" s="1" t="n">
        <v>121248.00011</v>
      </c>
      <c r="K24" s="1" t="n">
        <v>274851</v>
      </c>
      <c r="L24" s="4" t="n">
        <v>77163.01</v>
      </c>
    </row>
    <row r="25" customFormat="false" ht="13.8" hidden="false" customHeight="false" outlineLevel="0" collapsed="false">
      <c r="A25" s="0" t="s">
        <v>23</v>
      </c>
      <c r="B25" s="0" t="s">
        <v>25</v>
      </c>
      <c r="C25" s="0" t="str">
        <f aca="false">VLOOKUP(B25,siti!$B$2:$F$98,4,FALSE())</f>
        <v>PROD - POZZO ODIGIDRIA</v>
      </c>
      <c r="D25" s="0" t="str">
        <f aca="false">VLOOKUP(B25,siti!$B$2:$F$98,2,FALSE())</f>
        <v>VIA OASI 65</v>
      </c>
      <c r="E25" s="0" t="str">
        <f aca="false">VLOOKUP(B25,siti!$B$2:$F$98,3,FALSE())</f>
        <v>ACI S. ANTONIO</v>
      </c>
      <c r="F25" s="0" t="str">
        <f aca="false">VLOOKUP(B25,siti!$B$2:$F$98,5,FALSE())</f>
        <v>95025</v>
      </c>
      <c r="G25" s="0" t="str">
        <f aca="false">PROPER(IF(letture!E24="TRUE","STIMATA","REALE"))</f>
        <v>Reale</v>
      </c>
      <c r="H25" s="1" t="n">
        <v>66765.9999</v>
      </c>
      <c r="I25" s="1" t="n">
        <v>49721.0001</v>
      </c>
      <c r="J25" s="1" t="n">
        <v>95042.0001</v>
      </c>
      <c r="K25" s="1" t="n">
        <v>211529</v>
      </c>
      <c r="L25" s="4" t="n">
        <v>62624.11</v>
      </c>
    </row>
    <row r="26" customFormat="false" ht="13.8" hidden="false" customHeight="false" outlineLevel="0" collapsed="false">
      <c r="A26" s="0" t="s">
        <v>24</v>
      </c>
      <c r="B26" s="0" t="s">
        <v>25</v>
      </c>
      <c r="C26" s="0" t="str">
        <f aca="false">VLOOKUP(B26,siti!$B$2:$F$98,4,FALSE())</f>
        <v>PROD - POZZO ODIGIDRIA</v>
      </c>
      <c r="D26" s="0" t="str">
        <f aca="false">VLOOKUP(B26,siti!$B$2:$F$98,2,FALSE())</f>
        <v>VIA OASI 65</v>
      </c>
      <c r="E26" s="0" t="str">
        <f aca="false">VLOOKUP(B26,siti!$B$2:$F$98,3,FALSE())</f>
        <v>ACI S. ANTONIO</v>
      </c>
      <c r="F26" s="0" t="str">
        <f aca="false">VLOOKUP(B26,siti!$B$2:$F$98,5,FALSE())</f>
        <v>95025</v>
      </c>
      <c r="G26" s="0" t="str">
        <f aca="false">PROPER(IF(letture!E25="TRUE","STIMATA","REALE"))</f>
        <v>Reale</v>
      </c>
      <c r="H26" s="1" t="n">
        <v>58381.99992</v>
      </c>
      <c r="I26" s="1" t="n">
        <v>49917.00011</v>
      </c>
      <c r="J26" s="1" t="n">
        <v>95203.00012</v>
      </c>
      <c r="K26" s="1" t="n">
        <v>203502</v>
      </c>
      <c r="L26" s="4" t="n">
        <v>75299.98</v>
      </c>
    </row>
    <row r="27" customFormat="false" ht="17.35" hidden="false" customHeight="false" outlineLevel="0" collapsed="false">
      <c r="H27" s="5" t="n">
        <f aca="false">SUM(H15:H26)</f>
        <v>874327.99931</v>
      </c>
      <c r="I27" s="5" t="n">
        <f aca="false">SUM(I15:I26)</f>
        <v>666689.00039</v>
      </c>
      <c r="J27" s="5" t="n">
        <f aca="false">SUM(J15:J26)</f>
        <v>1221191.00069</v>
      </c>
      <c r="K27" s="5" t="n">
        <f aca="false">SUM(K15:K26)</f>
        <v>2762208</v>
      </c>
      <c r="L27" s="5" t="n">
        <f aca="false">SUM(L15:L26)</f>
        <v>1027864.33</v>
      </c>
    </row>
    <row r="28" customFormat="false" ht="13.8" hidden="false" customHeight="false" outlineLevel="0" collapsed="false">
      <c r="A28" s="0" t="s">
        <v>12</v>
      </c>
      <c r="B28" s="0" t="s">
        <v>26</v>
      </c>
      <c r="C28" s="0" t="str">
        <f aca="false">VLOOKUP(B28,siti!$B$2:$F$98,4,FALSE())</f>
        <v>PROD - POZZO STAZZONE</v>
      </c>
      <c r="D28" s="0" t="str">
        <f aca="false">VLOOKUP(B28,siti!$B$2:$F$98,2,FALSE())</f>
        <v>VIA LAVINA 127</v>
      </c>
      <c r="E28" s="0" t="str">
        <f aca="false">VLOOKUP(B28,siti!$B$2:$F$98,3,FALSE())</f>
        <v>ACI S. ANTONIO</v>
      </c>
      <c r="F28" s="0" t="str">
        <f aca="false">VLOOKUP(B28,siti!$B$2:$F$98,5,FALSE())</f>
        <v>95025</v>
      </c>
      <c r="G28" s="0" t="str">
        <f aca="false">PROPER(IF(letture!E26="TRUE","STIMATA","REALE"))</f>
        <v>Reale</v>
      </c>
      <c r="H28" s="1" t="n">
        <v>107148.0001</v>
      </c>
      <c r="I28" s="1" t="n">
        <v>87656.99996</v>
      </c>
      <c r="J28" s="1" t="n">
        <v>166881.99992</v>
      </c>
      <c r="K28" s="1" t="n">
        <v>361687</v>
      </c>
      <c r="L28" s="4" t="n">
        <v>103321.21</v>
      </c>
    </row>
    <row r="29" customFormat="false" ht="13.8" hidden="false" customHeight="false" outlineLevel="0" collapsed="false">
      <c r="A29" s="0" t="s">
        <v>14</v>
      </c>
      <c r="B29" s="0" t="s">
        <v>26</v>
      </c>
      <c r="C29" s="0" t="str">
        <f aca="false">VLOOKUP(B29,siti!$B$2:$F$98,4,FALSE())</f>
        <v>PROD - POZZO STAZZONE</v>
      </c>
      <c r="D29" s="0" t="str">
        <f aca="false">VLOOKUP(B29,siti!$B$2:$F$98,2,FALSE())</f>
        <v>VIA LAVINA 127</v>
      </c>
      <c r="E29" s="0" t="str">
        <f aca="false">VLOOKUP(B29,siti!$B$2:$F$98,3,FALSE())</f>
        <v>ACI S. ANTONIO</v>
      </c>
      <c r="F29" s="0" t="str">
        <f aca="false">VLOOKUP(B29,siti!$B$2:$F$98,5,FALSE())</f>
        <v>95025</v>
      </c>
      <c r="G29" s="0" t="str">
        <f aca="false">PROPER(IF(letture!E27="TRUE","STIMATA","REALE"))</f>
        <v>Reale</v>
      </c>
      <c r="H29" s="1" t="n">
        <v>130466</v>
      </c>
      <c r="I29" s="1" t="n">
        <v>97843.99996</v>
      </c>
      <c r="J29" s="1" t="n">
        <v>171350.99996</v>
      </c>
      <c r="K29" s="1" t="n">
        <v>399661</v>
      </c>
      <c r="L29" s="4" t="n">
        <v>108130.3</v>
      </c>
    </row>
    <row r="30" customFormat="false" ht="13.8" hidden="false" customHeight="false" outlineLevel="0" collapsed="false">
      <c r="A30" s="0" t="s">
        <v>15</v>
      </c>
      <c r="B30" s="0" t="s">
        <v>26</v>
      </c>
      <c r="C30" s="0" t="str">
        <f aca="false">VLOOKUP(B30,siti!$B$2:$F$98,4,FALSE())</f>
        <v>PROD - POZZO STAZZONE</v>
      </c>
      <c r="D30" s="0" t="str">
        <f aca="false">VLOOKUP(B30,siti!$B$2:$F$98,2,FALSE())</f>
        <v>VIA LAVINA 127</v>
      </c>
      <c r="E30" s="0" t="str">
        <f aca="false">VLOOKUP(B30,siti!$B$2:$F$98,3,FALSE())</f>
        <v>ACI S. ANTONIO</v>
      </c>
      <c r="F30" s="0" t="str">
        <f aca="false">VLOOKUP(B30,siti!$B$2:$F$98,5,FALSE())</f>
        <v>95025</v>
      </c>
      <c r="G30" s="0" t="str">
        <f aca="false">PROPER(IF(letture!E28="TRUE","STIMATA","REALE"))</f>
        <v>Reale</v>
      </c>
      <c r="H30" s="1" t="n">
        <v>138663</v>
      </c>
      <c r="I30" s="1" t="n">
        <v>97783.99998</v>
      </c>
      <c r="J30" s="1" t="n">
        <v>169853.99999</v>
      </c>
      <c r="K30" s="1" t="n">
        <v>406301</v>
      </c>
      <c r="L30" s="4" t="n">
        <v>146996.29</v>
      </c>
    </row>
    <row r="31" customFormat="false" ht="13.8" hidden="false" customHeight="false" outlineLevel="0" collapsed="false">
      <c r="A31" s="0" t="s">
        <v>16</v>
      </c>
      <c r="B31" s="0" t="s">
        <v>26</v>
      </c>
      <c r="C31" s="0" t="str">
        <f aca="false">VLOOKUP(B31,siti!$B$2:$F$98,4,FALSE())</f>
        <v>PROD - POZZO STAZZONE</v>
      </c>
      <c r="D31" s="0" t="str">
        <f aca="false">VLOOKUP(B31,siti!$B$2:$F$98,2,FALSE())</f>
        <v>VIA LAVINA 127</v>
      </c>
      <c r="E31" s="0" t="str">
        <f aca="false">VLOOKUP(B31,siti!$B$2:$F$98,3,FALSE())</f>
        <v>ACI S. ANTONIO</v>
      </c>
      <c r="F31" s="0" t="str">
        <f aca="false">VLOOKUP(B31,siti!$B$2:$F$98,5,FALSE())</f>
        <v>95025</v>
      </c>
      <c r="G31" s="0" t="str">
        <f aca="false">PROPER(IF(letture!E29="TRUE","STIMATA","REALE"))</f>
        <v>Reale</v>
      </c>
      <c r="H31" s="1" t="n">
        <v>113166</v>
      </c>
      <c r="I31" s="1" t="n">
        <v>95268</v>
      </c>
      <c r="J31" s="1" t="n">
        <v>182988</v>
      </c>
      <c r="K31" s="1" t="n">
        <v>391422</v>
      </c>
      <c r="L31" s="4" t="n">
        <v>114729.33</v>
      </c>
    </row>
    <row r="32" customFormat="false" ht="13.8" hidden="false" customHeight="false" outlineLevel="0" collapsed="false">
      <c r="A32" s="0" t="s">
        <v>17</v>
      </c>
      <c r="B32" s="0" t="s">
        <v>26</v>
      </c>
      <c r="C32" s="0" t="str">
        <f aca="false">VLOOKUP(B32,siti!$B$2:$F$98,4,FALSE())</f>
        <v>PROD - POZZO STAZZONE</v>
      </c>
      <c r="D32" s="0" t="str">
        <f aca="false">VLOOKUP(B32,siti!$B$2:$F$98,2,FALSE())</f>
        <v>VIA LAVINA 127</v>
      </c>
      <c r="E32" s="0" t="str">
        <f aca="false">VLOOKUP(B32,siti!$B$2:$F$98,3,FALSE())</f>
        <v>ACI S. ANTONIO</v>
      </c>
      <c r="F32" s="0" t="str">
        <f aca="false">VLOOKUP(B32,siti!$B$2:$F$98,5,FALSE())</f>
        <v>95025</v>
      </c>
      <c r="G32" s="0" t="str">
        <f aca="false">PROPER(IF(letture!E30="TRUE","STIMATA","REALE"))</f>
        <v>Reale</v>
      </c>
      <c r="H32" s="1" t="n">
        <v>156008.00003</v>
      </c>
      <c r="I32" s="1" t="n">
        <v>112847.00011</v>
      </c>
      <c r="J32" s="1" t="n">
        <v>210042.00009</v>
      </c>
      <c r="K32" s="1" t="n">
        <v>478897</v>
      </c>
      <c r="L32" s="4" t="n">
        <v>132346.53</v>
      </c>
    </row>
    <row r="33" customFormat="false" ht="13.8" hidden="false" customHeight="false" outlineLevel="0" collapsed="false">
      <c r="A33" s="0" t="s">
        <v>18</v>
      </c>
      <c r="B33" s="0" t="s">
        <v>26</v>
      </c>
      <c r="C33" s="0" t="str">
        <f aca="false">VLOOKUP(B33,siti!$B$2:$F$98,4,FALSE())</f>
        <v>PROD - POZZO STAZZONE</v>
      </c>
      <c r="D33" s="0" t="str">
        <f aca="false">VLOOKUP(B33,siti!$B$2:$F$98,2,FALSE())</f>
        <v>VIA LAVINA 127</v>
      </c>
      <c r="E33" s="0" t="str">
        <f aca="false">VLOOKUP(B33,siti!$B$2:$F$98,3,FALSE())</f>
        <v>ACI S. ANTONIO</v>
      </c>
      <c r="F33" s="0" t="str">
        <f aca="false">VLOOKUP(B33,siti!$B$2:$F$98,5,FALSE())</f>
        <v>95025</v>
      </c>
      <c r="G33" s="0" t="str">
        <f aca="false">PROPER(IF(letture!E31="TRUE","STIMATA","REALE"))</f>
        <v>Reale</v>
      </c>
      <c r="H33" s="1" t="n">
        <v>168548.0001</v>
      </c>
      <c r="I33" s="1" t="n">
        <v>122768.0001</v>
      </c>
      <c r="J33" s="1" t="n">
        <v>231926.0001</v>
      </c>
      <c r="K33" s="1" t="n">
        <v>523242</v>
      </c>
      <c r="L33" s="4" t="n">
        <v>169344.79</v>
      </c>
    </row>
    <row r="34" customFormat="false" ht="13.8" hidden="false" customHeight="false" outlineLevel="0" collapsed="false">
      <c r="A34" s="0" t="s">
        <v>19</v>
      </c>
      <c r="B34" s="0" t="s">
        <v>26</v>
      </c>
      <c r="C34" s="0" t="str">
        <f aca="false">VLOOKUP(B34,siti!$B$2:$F$98,4,FALSE())</f>
        <v>PROD - POZZO STAZZONE</v>
      </c>
      <c r="D34" s="0" t="str">
        <f aca="false">VLOOKUP(B34,siti!$B$2:$F$98,2,FALSE())</f>
        <v>VIA LAVINA 127</v>
      </c>
      <c r="E34" s="0" t="str">
        <f aca="false">VLOOKUP(B34,siti!$B$2:$F$98,3,FALSE())</f>
        <v>ACI S. ANTONIO</v>
      </c>
      <c r="F34" s="0" t="str">
        <f aca="false">VLOOKUP(B34,siti!$B$2:$F$98,5,FALSE())</f>
        <v>95025</v>
      </c>
      <c r="G34" s="0" t="str">
        <f aca="false">PROPER(IF(letture!E32="TRUE","STIMATA","REALE"))</f>
        <v>Reale</v>
      </c>
      <c r="H34" s="1" t="n">
        <v>169344.00008</v>
      </c>
      <c r="I34" s="1" t="n">
        <v>135303.99996</v>
      </c>
      <c r="J34" s="1" t="n">
        <v>238604.00013</v>
      </c>
      <c r="K34" s="1" t="n">
        <v>543252</v>
      </c>
      <c r="L34" s="4" t="n">
        <v>278475.34</v>
      </c>
    </row>
    <row r="35" customFormat="false" ht="13.8" hidden="false" customHeight="false" outlineLevel="0" collapsed="false">
      <c r="A35" s="0" t="s">
        <v>20</v>
      </c>
      <c r="B35" s="0" t="s">
        <v>26</v>
      </c>
      <c r="C35" s="0" t="str">
        <f aca="false">VLOOKUP(B35,siti!$B$2:$F$98,4,FALSE())</f>
        <v>PROD - POZZO STAZZONE</v>
      </c>
      <c r="D35" s="0" t="str">
        <f aca="false">VLOOKUP(B35,siti!$B$2:$F$98,2,FALSE())</f>
        <v>VIA LAVINA 127</v>
      </c>
      <c r="E35" s="0" t="str">
        <f aca="false">VLOOKUP(B35,siti!$B$2:$F$98,3,FALSE())</f>
        <v>ACI S. ANTONIO</v>
      </c>
      <c r="F35" s="0" t="str">
        <f aca="false">VLOOKUP(B35,siti!$B$2:$F$98,5,FALSE())</f>
        <v>95025</v>
      </c>
      <c r="G35" s="0" t="str">
        <f aca="false">PROPER(IF(letture!E33="TRUE","STIMATA","REALE"))</f>
        <v>Reale</v>
      </c>
      <c r="H35" s="1" t="n">
        <v>174949.00003</v>
      </c>
      <c r="I35" s="1" t="n">
        <v>125904.99991</v>
      </c>
      <c r="J35" s="1" t="n">
        <v>237080.00014</v>
      </c>
      <c r="K35" s="1" t="n">
        <v>537934</v>
      </c>
      <c r="L35" s="4" t="n">
        <v>325176.81</v>
      </c>
    </row>
    <row r="36" customFormat="false" ht="13.8" hidden="false" customHeight="false" outlineLevel="0" collapsed="false">
      <c r="A36" s="0" t="s">
        <v>21</v>
      </c>
      <c r="B36" s="0" t="s">
        <v>26</v>
      </c>
      <c r="C36" s="0" t="str">
        <f aca="false">VLOOKUP(B36,siti!$B$2:$F$98,4,FALSE())</f>
        <v>PROD - POZZO STAZZONE</v>
      </c>
      <c r="D36" s="0" t="str">
        <f aca="false">VLOOKUP(B36,siti!$B$2:$F$98,2,FALSE())</f>
        <v>VIA LAVINA 127</v>
      </c>
      <c r="E36" s="0" t="str">
        <f aca="false">VLOOKUP(B36,siti!$B$2:$F$98,3,FALSE())</f>
        <v>ACI S. ANTONIO</v>
      </c>
      <c r="F36" s="0" t="str">
        <f aca="false">VLOOKUP(B36,siti!$B$2:$F$98,5,FALSE())</f>
        <v>95025</v>
      </c>
      <c r="G36" s="0" t="str">
        <f aca="false">PROPER(IF(letture!E34="TRUE","STIMATA","REALE"))</f>
        <v>Reale</v>
      </c>
      <c r="H36" s="1" t="n">
        <v>175791</v>
      </c>
      <c r="I36" s="1" t="n">
        <v>126455.0001</v>
      </c>
      <c r="J36" s="1" t="n">
        <v>220941</v>
      </c>
      <c r="K36" s="1" t="n">
        <v>523187</v>
      </c>
      <c r="L36" s="4" t="n">
        <v>283023.95</v>
      </c>
    </row>
    <row r="37" customFormat="false" ht="13.8" hidden="false" customHeight="false" outlineLevel="0" collapsed="false">
      <c r="A37" s="0" t="s">
        <v>22</v>
      </c>
      <c r="B37" s="0" t="s">
        <v>26</v>
      </c>
      <c r="C37" s="0" t="str">
        <f aca="false">VLOOKUP(B37,siti!$B$2:$F$98,4,FALSE())</f>
        <v>PROD - POZZO STAZZONE</v>
      </c>
      <c r="D37" s="0" t="str">
        <f aca="false">VLOOKUP(B37,siti!$B$2:$F$98,2,FALSE())</f>
        <v>VIA LAVINA 127</v>
      </c>
      <c r="E37" s="0" t="str">
        <f aca="false">VLOOKUP(B37,siti!$B$2:$F$98,3,FALSE())</f>
        <v>ACI S. ANTONIO</v>
      </c>
      <c r="F37" s="0" t="str">
        <f aca="false">VLOOKUP(B37,siti!$B$2:$F$98,5,FALSE())</f>
        <v>95025</v>
      </c>
      <c r="G37" s="0" t="str">
        <f aca="false">PROPER(IF(letture!E35="TRUE","STIMATA","REALE"))</f>
        <v>Reale</v>
      </c>
      <c r="H37" s="1" t="n">
        <v>166346</v>
      </c>
      <c r="I37" s="1" t="n">
        <v>133250.99985</v>
      </c>
      <c r="J37" s="1" t="n">
        <v>236935.00012</v>
      </c>
      <c r="K37" s="1" t="n">
        <v>536532</v>
      </c>
      <c r="L37" s="4" t="n">
        <v>149607.75</v>
      </c>
    </row>
    <row r="38" customFormat="false" ht="13.8" hidden="false" customHeight="false" outlineLevel="0" collapsed="false">
      <c r="A38" s="0" t="s">
        <v>23</v>
      </c>
      <c r="B38" s="0" t="s">
        <v>26</v>
      </c>
      <c r="C38" s="0" t="str">
        <f aca="false">VLOOKUP(B38,siti!$B$2:$F$98,4,FALSE())</f>
        <v>PROD - POZZO STAZZONE</v>
      </c>
      <c r="D38" s="0" t="str">
        <f aca="false">VLOOKUP(B38,siti!$B$2:$F$98,2,FALSE())</f>
        <v>VIA LAVINA 127</v>
      </c>
      <c r="E38" s="0" t="str">
        <f aca="false">VLOOKUP(B38,siti!$B$2:$F$98,3,FALSE())</f>
        <v>ACI S. ANTONIO</v>
      </c>
      <c r="F38" s="0" t="str">
        <f aca="false">VLOOKUP(B38,siti!$B$2:$F$98,5,FALSE())</f>
        <v>95025</v>
      </c>
      <c r="G38" s="0" t="str">
        <f aca="false">PROPER(IF(letture!E36="TRUE","STIMATA","REALE"))</f>
        <v>Reale</v>
      </c>
      <c r="H38" s="1" t="n">
        <v>165231.9999</v>
      </c>
      <c r="I38" s="1" t="n">
        <v>120927.9999</v>
      </c>
      <c r="J38" s="1" t="n">
        <v>228992.0001</v>
      </c>
      <c r="K38" s="1" t="n">
        <v>515152</v>
      </c>
      <c r="L38" s="4" t="n">
        <v>150864.88</v>
      </c>
    </row>
    <row r="39" customFormat="false" ht="13.8" hidden="false" customHeight="false" outlineLevel="0" collapsed="false">
      <c r="A39" s="0" t="s">
        <v>24</v>
      </c>
      <c r="B39" s="0" t="s">
        <v>26</v>
      </c>
      <c r="C39" s="0" t="str">
        <f aca="false">VLOOKUP(B39,siti!$B$2:$F$98,4,FALSE())</f>
        <v>PROD - POZZO STAZZONE</v>
      </c>
      <c r="D39" s="0" t="str">
        <f aca="false">VLOOKUP(B39,siti!$B$2:$F$98,2,FALSE())</f>
        <v>VIA LAVINA 127</v>
      </c>
      <c r="E39" s="0" t="str">
        <f aca="false">VLOOKUP(B39,siti!$B$2:$F$98,3,FALSE())</f>
        <v>ACI S. ANTONIO</v>
      </c>
      <c r="F39" s="0" t="str">
        <f aca="false">VLOOKUP(B39,siti!$B$2:$F$98,5,FALSE())</f>
        <v>95025</v>
      </c>
      <c r="G39" s="0" t="str">
        <f aca="false">PROPER(IF(letture!E37="TRUE","STIMATA","REALE"))</f>
        <v>Reale</v>
      </c>
      <c r="H39" s="1" t="n">
        <v>155355.99997</v>
      </c>
      <c r="I39" s="1" t="n">
        <v>126576.99993</v>
      </c>
      <c r="J39" s="1" t="n">
        <v>240490.99989</v>
      </c>
      <c r="K39" s="1" t="n">
        <v>522424</v>
      </c>
      <c r="L39" s="4" t="n">
        <v>191756.14</v>
      </c>
    </row>
    <row r="40" customFormat="false" ht="17.35" hidden="false" customHeight="false" outlineLevel="0" collapsed="false">
      <c r="H40" s="5" t="n">
        <f aca="false">SUM(H28:H39)</f>
        <v>1821017.00021</v>
      </c>
      <c r="I40" s="5" t="n">
        <f aca="false">SUM(I28:I39)</f>
        <v>1382587.99976</v>
      </c>
      <c r="J40" s="5" t="n">
        <f aca="false">SUM(J28:J39)</f>
        <v>2536086.00044</v>
      </c>
      <c r="K40" s="5" t="n">
        <f aca="false">SUM(K28:K39)</f>
        <v>5739691</v>
      </c>
      <c r="L40" s="5" t="n">
        <f aca="false">SUM(L28:L39)</f>
        <v>2153773.32</v>
      </c>
    </row>
    <row r="41" customFormat="false" ht="13.8" hidden="false" customHeight="false" outlineLevel="0" collapsed="false">
      <c r="A41" s="0" t="s">
        <v>12</v>
      </c>
      <c r="B41" s="0" t="s">
        <v>27</v>
      </c>
      <c r="C41" s="0" t="str">
        <f aca="false">VLOOKUP(B41,siti!$B$2:$F$98,4,FALSE())</f>
        <v>PROD - POZZO MARCHESANA</v>
      </c>
      <c r="D41" s="0" t="str">
        <f aca="false">VLOOKUP(B41,siti!$B$2:$F$98,2,FALSE())</f>
        <v>VIA MARCHESANA SNC</v>
      </c>
      <c r="E41" s="0" t="str">
        <f aca="false">VLOOKUP(B41,siti!$B$2:$F$98,3,FALSE())</f>
        <v>ACI S. ANTONIO</v>
      </c>
      <c r="F41" s="0" t="str">
        <f aca="false">VLOOKUP(B41,siti!$B$2:$F$98,5,FALSE())</f>
        <v>95025</v>
      </c>
      <c r="G41" s="0" t="str">
        <f aca="false">PROPER(IF(letture!E38="TRUE","STIMATA","REALE"))</f>
        <v>Reale</v>
      </c>
      <c r="H41" s="1" t="n">
        <v>0</v>
      </c>
      <c r="I41" s="1" t="n">
        <v>0</v>
      </c>
      <c r="J41" s="1" t="n">
        <v>0</v>
      </c>
      <c r="K41" s="1" t="n">
        <v>0</v>
      </c>
      <c r="L41" s="4" t="n">
        <v>92.77</v>
      </c>
    </row>
    <row r="42" customFormat="false" ht="13.8" hidden="false" customHeight="false" outlineLevel="0" collapsed="false">
      <c r="A42" s="0" t="s">
        <v>14</v>
      </c>
      <c r="B42" s="0" t="s">
        <v>27</v>
      </c>
      <c r="C42" s="0" t="str">
        <f aca="false">VLOOKUP(B42,siti!$B$2:$F$98,4,FALSE())</f>
        <v>PROD - POZZO MARCHESANA</v>
      </c>
      <c r="D42" s="0" t="str">
        <f aca="false">VLOOKUP(B42,siti!$B$2:$F$98,2,FALSE())</f>
        <v>VIA MARCHESANA SNC</v>
      </c>
      <c r="E42" s="0" t="str">
        <f aca="false">VLOOKUP(B42,siti!$B$2:$F$98,3,FALSE())</f>
        <v>ACI S. ANTONIO</v>
      </c>
      <c r="F42" s="0" t="str">
        <f aca="false">VLOOKUP(B42,siti!$B$2:$F$98,5,FALSE())</f>
        <v>95025</v>
      </c>
      <c r="G42" s="0" t="str">
        <f aca="false">PROPER(IF(letture!E39="TRUE","STIMATA","REALE"))</f>
        <v>Reale</v>
      </c>
      <c r="H42" s="1" t="n">
        <v>0</v>
      </c>
      <c r="I42" s="1" t="n">
        <v>0</v>
      </c>
      <c r="J42" s="1" t="n">
        <v>0</v>
      </c>
      <c r="K42" s="1" t="n">
        <v>0</v>
      </c>
      <c r="L42" s="4" t="n">
        <v>131.12</v>
      </c>
    </row>
    <row r="43" customFormat="false" ht="13.8" hidden="false" customHeight="false" outlineLevel="0" collapsed="false">
      <c r="A43" s="0" t="s">
        <v>15</v>
      </c>
      <c r="B43" s="0" t="s">
        <v>27</v>
      </c>
      <c r="C43" s="0" t="str">
        <f aca="false">VLOOKUP(B43,siti!$B$2:$F$98,4,FALSE())</f>
        <v>PROD - POZZO MARCHESANA</v>
      </c>
      <c r="D43" s="0" t="str">
        <f aca="false">VLOOKUP(B43,siti!$B$2:$F$98,2,FALSE())</f>
        <v>VIA MARCHESANA SNC</v>
      </c>
      <c r="E43" s="0" t="str">
        <f aca="false">VLOOKUP(B43,siti!$B$2:$F$98,3,FALSE())</f>
        <v>ACI S. ANTONIO</v>
      </c>
      <c r="F43" s="0" t="str">
        <f aca="false">VLOOKUP(B43,siti!$B$2:$F$98,5,FALSE())</f>
        <v>95025</v>
      </c>
      <c r="G43" s="0" t="str">
        <f aca="false">PROPER(IF(letture!E40="TRUE","STIMATA","REALE"))</f>
        <v>Reale</v>
      </c>
      <c r="H43" s="1" t="n">
        <v>0</v>
      </c>
      <c r="I43" s="1" t="n">
        <v>0</v>
      </c>
      <c r="J43" s="1" t="n">
        <v>0</v>
      </c>
      <c r="K43" s="1" t="n">
        <v>0</v>
      </c>
      <c r="L43" s="4" t="n">
        <v>50.31</v>
      </c>
    </row>
    <row r="44" customFormat="false" ht="13.8" hidden="false" customHeight="false" outlineLevel="0" collapsed="false">
      <c r="A44" s="0" t="s">
        <v>16</v>
      </c>
      <c r="B44" s="0" t="s">
        <v>27</v>
      </c>
      <c r="C44" s="0" t="str">
        <f aca="false">VLOOKUP(B44,siti!$B$2:$F$98,4,FALSE())</f>
        <v>PROD - POZZO MARCHESANA</v>
      </c>
      <c r="D44" s="0" t="str">
        <f aca="false">VLOOKUP(B44,siti!$B$2:$F$98,2,FALSE())</f>
        <v>VIA MARCHESANA SNC</v>
      </c>
      <c r="E44" s="0" t="str">
        <f aca="false">VLOOKUP(B44,siti!$B$2:$F$98,3,FALSE())</f>
        <v>ACI S. ANTONIO</v>
      </c>
      <c r="F44" s="0" t="str">
        <f aca="false">VLOOKUP(B44,siti!$B$2:$F$98,5,FALSE())</f>
        <v>95025</v>
      </c>
      <c r="G44" s="0" t="str">
        <f aca="false">PROPER(IF(letture!E41="TRUE","STIMATA","REALE"))</f>
        <v>Reale</v>
      </c>
      <c r="H44" s="1" t="n">
        <v>0</v>
      </c>
      <c r="I44" s="1" t="n">
        <v>0</v>
      </c>
      <c r="J44" s="1" t="n">
        <v>0</v>
      </c>
      <c r="K44" s="1" t="n">
        <v>0</v>
      </c>
      <c r="L44" s="4" t="n">
        <v>92.77</v>
      </c>
    </row>
    <row r="45" customFormat="false" ht="13.8" hidden="false" customHeight="false" outlineLevel="0" collapsed="false">
      <c r="A45" s="0" t="s">
        <v>17</v>
      </c>
      <c r="B45" s="0" t="s">
        <v>27</v>
      </c>
      <c r="C45" s="0" t="str">
        <f aca="false">VLOOKUP(B45,siti!$B$2:$F$98,4,FALSE())</f>
        <v>PROD - POZZO MARCHESANA</v>
      </c>
      <c r="D45" s="0" t="str">
        <f aca="false">VLOOKUP(B45,siti!$B$2:$F$98,2,FALSE())</f>
        <v>VIA MARCHESANA SNC</v>
      </c>
      <c r="E45" s="0" t="str">
        <f aca="false">VLOOKUP(B45,siti!$B$2:$F$98,3,FALSE())</f>
        <v>ACI S. ANTONIO</v>
      </c>
      <c r="F45" s="0" t="str">
        <f aca="false">VLOOKUP(B45,siti!$B$2:$F$98,5,FALSE())</f>
        <v>95025</v>
      </c>
      <c r="G45" s="0" t="str">
        <f aca="false">PROPER(IF(letture!E42="TRUE","STIMATA","REALE"))</f>
        <v>Reale</v>
      </c>
      <c r="H45" s="1" t="n">
        <v>0</v>
      </c>
      <c r="I45" s="1" t="n">
        <v>0</v>
      </c>
      <c r="J45" s="1" t="n">
        <v>0</v>
      </c>
      <c r="K45" s="1" t="n">
        <v>0</v>
      </c>
      <c r="L45" s="4" t="n">
        <v>91.4</v>
      </c>
    </row>
    <row r="46" customFormat="false" ht="13.8" hidden="false" customHeight="false" outlineLevel="0" collapsed="false">
      <c r="A46" s="0" t="s">
        <v>18</v>
      </c>
      <c r="B46" s="0" t="s">
        <v>27</v>
      </c>
      <c r="C46" s="0" t="str">
        <f aca="false">VLOOKUP(B46,siti!$B$2:$F$98,4,FALSE())</f>
        <v>PROD - POZZO MARCHESANA</v>
      </c>
      <c r="D46" s="0" t="str">
        <f aca="false">VLOOKUP(B46,siti!$B$2:$F$98,2,FALSE())</f>
        <v>VIA MARCHESANA SNC</v>
      </c>
      <c r="E46" s="0" t="str">
        <f aca="false">VLOOKUP(B46,siti!$B$2:$F$98,3,FALSE())</f>
        <v>ACI S. ANTONIO</v>
      </c>
      <c r="F46" s="0" t="str">
        <f aca="false">VLOOKUP(B46,siti!$B$2:$F$98,5,FALSE())</f>
        <v>95025</v>
      </c>
      <c r="G46" s="0" t="str">
        <f aca="false">PROPER(IF(letture!E43="TRUE","STIMATA","REALE"))</f>
        <v>Reale</v>
      </c>
      <c r="H46" s="1" t="n">
        <v>0</v>
      </c>
      <c r="I46" s="1" t="n">
        <v>0</v>
      </c>
      <c r="J46" s="1" t="n">
        <v>0</v>
      </c>
      <c r="K46" s="1" t="n">
        <v>0</v>
      </c>
      <c r="L46" s="4" t="n">
        <v>92.77</v>
      </c>
    </row>
    <row r="47" customFormat="false" ht="13.8" hidden="false" customHeight="false" outlineLevel="0" collapsed="false">
      <c r="A47" s="0" t="s">
        <v>19</v>
      </c>
      <c r="B47" s="0" t="s">
        <v>27</v>
      </c>
      <c r="C47" s="0" t="str">
        <f aca="false">VLOOKUP(B47,siti!$B$2:$F$98,4,FALSE())</f>
        <v>PROD - POZZO MARCHESANA</v>
      </c>
      <c r="D47" s="0" t="str">
        <f aca="false">VLOOKUP(B47,siti!$B$2:$F$98,2,FALSE())</f>
        <v>VIA MARCHESANA SNC</v>
      </c>
      <c r="E47" s="0" t="str">
        <f aca="false">VLOOKUP(B47,siti!$B$2:$F$98,3,FALSE())</f>
        <v>ACI S. ANTONIO</v>
      </c>
      <c r="F47" s="0" t="str">
        <f aca="false">VLOOKUP(B47,siti!$B$2:$F$98,5,FALSE())</f>
        <v>95025</v>
      </c>
      <c r="G47" s="0" t="str">
        <f aca="false">PROPER(IF(letture!E44="TRUE","STIMATA","REALE"))</f>
        <v>Reale</v>
      </c>
      <c r="H47" s="1" t="n">
        <v>0</v>
      </c>
      <c r="I47" s="1" t="n">
        <v>0</v>
      </c>
      <c r="J47" s="1" t="n">
        <v>0</v>
      </c>
      <c r="K47" s="1" t="n">
        <v>0</v>
      </c>
      <c r="L47" s="4" t="n">
        <v>91.4</v>
      </c>
    </row>
    <row r="48" customFormat="false" ht="13.8" hidden="false" customHeight="false" outlineLevel="0" collapsed="false">
      <c r="A48" s="0" t="s">
        <v>20</v>
      </c>
      <c r="B48" s="0" t="s">
        <v>27</v>
      </c>
      <c r="C48" s="0" t="str">
        <f aca="false">VLOOKUP(B48,siti!$B$2:$F$98,4,FALSE())</f>
        <v>PROD - POZZO MARCHESANA</v>
      </c>
      <c r="D48" s="0" t="str">
        <f aca="false">VLOOKUP(B48,siti!$B$2:$F$98,2,FALSE())</f>
        <v>VIA MARCHESANA SNC</v>
      </c>
      <c r="E48" s="0" t="str">
        <f aca="false">VLOOKUP(B48,siti!$B$2:$F$98,3,FALSE())</f>
        <v>ACI S. ANTONIO</v>
      </c>
      <c r="F48" s="0" t="str">
        <f aca="false">VLOOKUP(B48,siti!$B$2:$F$98,5,FALSE())</f>
        <v>95025</v>
      </c>
      <c r="G48" s="0" t="str">
        <f aca="false">PROPER(IF(letture!E45="TRUE","STIMATA","REALE"))</f>
        <v>Reale</v>
      </c>
      <c r="H48" s="1" t="n">
        <v>0</v>
      </c>
      <c r="I48" s="1" t="n">
        <v>0</v>
      </c>
      <c r="J48" s="1" t="n">
        <v>0</v>
      </c>
      <c r="K48" s="1" t="n">
        <v>0</v>
      </c>
      <c r="L48" s="4" t="n">
        <v>92.77</v>
      </c>
    </row>
    <row r="49" customFormat="false" ht="13.8" hidden="false" customHeight="false" outlineLevel="0" collapsed="false">
      <c r="A49" s="0" t="s">
        <v>21</v>
      </c>
      <c r="B49" s="0" t="s">
        <v>27</v>
      </c>
      <c r="C49" s="0" t="str">
        <f aca="false">VLOOKUP(B49,siti!$B$2:$F$98,4,FALSE())</f>
        <v>PROD - POZZO MARCHESANA</v>
      </c>
      <c r="D49" s="0" t="str">
        <f aca="false">VLOOKUP(B49,siti!$B$2:$F$98,2,FALSE())</f>
        <v>VIA MARCHESANA SNC</v>
      </c>
      <c r="E49" s="0" t="str">
        <f aca="false">VLOOKUP(B49,siti!$B$2:$F$98,3,FALSE())</f>
        <v>ACI S. ANTONIO</v>
      </c>
      <c r="F49" s="0" t="str">
        <f aca="false">VLOOKUP(B49,siti!$B$2:$F$98,5,FALSE())</f>
        <v>95025</v>
      </c>
      <c r="G49" s="0" t="str">
        <f aca="false">PROPER(IF(letture!E46="TRUE","STIMATA","REALE"))</f>
        <v>Reale</v>
      </c>
      <c r="L49" s="4" t="n">
        <v>2976.59</v>
      </c>
    </row>
    <row r="50" customFormat="false" ht="13.8" hidden="false" customHeight="false" outlineLevel="0" collapsed="false">
      <c r="A50" s="0" t="s">
        <v>22</v>
      </c>
      <c r="B50" s="0" t="s">
        <v>27</v>
      </c>
      <c r="C50" s="0" t="str">
        <f aca="false">VLOOKUP(B50,siti!$B$2:$F$98,4,FALSE())</f>
        <v>PROD - POZZO MARCHESANA</v>
      </c>
      <c r="D50" s="0" t="str">
        <f aca="false">VLOOKUP(B50,siti!$B$2:$F$98,2,FALSE())</f>
        <v>VIA MARCHESANA SNC</v>
      </c>
      <c r="E50" s="0" t="str">
        <f aca="false">VLOOKUP(B50,siti!$B$2:$F$98,3,FALSE())</f>
        <v>ACI S. ANTONIO</v>
      </c>
      <c r="F50" s="0" t="str">
        <f aca="false">VLOOKUP(B50,siti!$B$2:$F$98,5,FALSE())</f>
        <v>95025</v>
      </c>
      <c r="G50" s="0" t="str">
        <f aca="false">PROPER(IF(letture!E47="TRUE","STIMATA","REALE"))</f>
        <v>Reale</v>
      </c>
      <c r="H50" s="1" t="n">
        <v>0</v>
      </c>
      <c r="I50" s="1" t="n">
        <v>0</v>
      </c>
      <c r="J50" s="1" t="n">
        <v>0</v>
      </c>
      <c r="K50" s="1" t="n">
        <v>0</v>
      </c>
      <c r="L50" s="4" t="n">
        <v>92.75</v>
      </c>
    </row>
    <row r="51" customFormat="false" ht="13.8" hidden="false" customHeight="false" outlineLevel="0" collapsed="false">
      <c r="A51" s="0" t="s">
        <v>23</v>
      </c>
      <c r="B51" s="0" t="s">
        <v>27</v>
      </c>
      <c r="C51" s="0" t="str">
        <f aca="false">VLOOKUP(B51,siti!$B$2:$F$98,4,FALSE())</f>
        <v>PROD - POZZO MARCHESANA</v>
      </c>
      <c r="D51" s="0" t="str">
        <f aca="false">VLOOKUP(B51,siti!$B$2:$F$98,2,FALSE())</f>
        <v>VIA MARCHESANA SNC</v>
      </c>
      <c r="E51" s="0" t="str">
        <f aca="false">VLOOKUP(B51,siti!$B$2:$F$98,3,FALSE())</f>
        <v>ACI S. ANTONIO</v>
      </c>
      <c r="F51" s="0" t="str">
        <f aca="false">VLOOKUP(B51,siti!$B$2:$F$98,5,FALSE())</f>
        <v>95025</v>
      </c>
      <c r="G51" s="0" t="str">
        <f aca="false">PROPER(IF(letture!E48="TRUE","STIMATA","REALE"))</f>
        <v>Reale</v>
      </c>
      <c r="H51" s="1" t="n">
        <v>0</v>
      </c>
      <c r="I51" s="1" t="n">
        <v>0</v>
      </c>
      <c r="J51" s="1" t="n">
        <v>0</v>
      </c>
      <c r="K51" s="1" t="n">
        <v>0</v>
      </c>
      <c r="L51" s="4" t="n">
        <v>50.29</v>
      </c>
    </row>
    <row r="52" customFormat="false" ht="13.8" hidden="false" customHeight="false" outlineLevel="0" collapsed="false">
      <c r="A52" s="0" t="s">
        <v>24</v>
      </c>
      <c r="B52" s="0" t="s">
        <v>27</v>
      </c>
      <c r="C52" s="0" t="str">
        <f aca="false">VLOOKUP(B52,siti!$B$2:$F$98,4,FALSE())</f>
        <v>PROD - POZZO MARCHESANA</v>
      </c>
      <c r="D52" s="0" t="str">
        <f aca="false">VLOOKUP(B52,siti!$B$2:$F$98,2,FALSE())</f>
        <v>VIA MARCHESANA SNC</v>
      </c>
      <c r="E52" s="0" t="str">
        <f aca="false">VLOOKUP(B52,siti!$B$2:$F$98,3,FALSE())</f>
        <v>ACI S. ANTONIO</v>
      </c>
      <c r="F52" s="0" t="str">
        <f aca="false">VLOOKUP(B52,siti!$B$2:$F$98,5,FALSE())</f>
        <v>95025</v>
      </c>
      <c r="G52" s="0" t="str">
        <f aca="false">PROPER(IF(letture!E49="TRUE","STIMATA","REALE"))</f>
        <v>Reale</v>
      </c>
      <c r="H52" s="1" t="n">
        <v>0</v>
      </c>
      <c r="I52" s="1" t="n">
        <v>0</v>
      </c>
      <c r="J52" s="1" t="n">
        <v>0</v>
      </c>
      <c r="K52" s="1" t="n">
        <v>0</v>
      </c>
      <c r="L52" s="4" t="n">
        <v>54.29</v>
      </c>
    </row>
    <row r="53" customFormat="false" ht="17.35" hidden="false" customHeight="false" outlineLevel="0" collapsed="false">
      <c r="H53" s="5" t="n">
        <f aca="false">SUM(H41:H52)</f>
        <v>0</v>
      </c>
      <c r="I53" s="5" t="n">
        <f aca="false">SUM(I41:I52)</f>
        <v>0</v>
      </c>
      <c r="J53" s="5" t="n">
        <f aca="false">SUM(J41:J52)</f>
        <v>0</v>
      </c>
      <c r="K53" s="5" t="n">
        <f aca="false">SUM(K41:K52)</f>
        <v>0</v>
      </c>
      <c r="L53" s="5" t="n">
        <f aca="false">SUM(L41:L52)</f>
        <v>3909.23</v>
      </c>
    </row>
    <row r="54" customFormat="false" ht="13.8" hidden="false" customHeight="false" outlineLevel="0" collapsed="false">
      <c r="A54" s="0" t="s">
        <v>12</v>
      </c>
      <c r="B54" s="0" t="s">
        <v>28</v>
      </c>
      <c r="C54" s="0" t="str">
        <f aca="false">VLOOKUP(B54,siti!$B$2:$F$98,4,FALSE())</f>
        <v>PROD - POZZO AISA</v>
      </c>
      <c r="D54" s="0" t="str">
        <f aca="false">VLOOKUP(B54,siti!$B$2:$F$98,2,FALSE())</f>
        <v>VIA TROPEA SNC</v>
      </c>
      <c r="E54" s="0" t="str">
        <f aca="false">VLOOKUP(B54,siti!$B$2:$F$98,3,FALSE())</f>
        <v>ACI S. ANTONIO</v>
      </c>
      <c r="F54" s="0" t="str">
        <f aca="false">VLOOKUP(B54,siti!$B$2:$F$98,5,FALSE())</f>
        <v>95025</v>
      </c>
      <c r="G54" s="0" t="str">
        <f aca="false">PROPER(IF(letture!E50="TRUE","STIMATA","REALE"))</f>
        <v>Reale</v>
      </c>
      <c r="H54" s="1" t="n">
        <v>9937.00009</v>
      </c>
      <c r="I54" s="1" t="n">
        <v>8151.99994</v>
      </c>
      <c r="J54" s="1" t="n">
        <v>15191.00006</v>
      </c>
      <c r="K54" s="1" t="n">
        <v>33280</v>
      </c>
      <c r="L54" s="4" t="n">
        <v>9787.14</v>
      </c>
    </row>
    <row r="55" customFormat="false" ht="13.8" hidden="false" customHeight="false" outlineLevel="0" collapsed="false">
      <c r="A55" s="0" t="s">
        <v>14</v>
      </c>
      <c r="B55" s="0" t="s">
        <v>28</v>
      </c>
      <c r="C55" s="0" t="str">
        <f aca="false">VLOOKUP(B55,siti!$B$2:$F$98,4,FALSE())</f>
        <v>PROD - POZZO AISA</v>
      </c>
      <c r="D55" s="0" t="str">
        <f aca="false">VLOOKUP(B55,siti!$B$2:$F$98,2,FALSE())</f>
        <v>VIA TROPEA SNC</v>
      </c>
      <c r="E55" s="0" t="str">
        <f aca="false">VLOOKUP(B55,siti!$B$2:$F$98,3,FALSE())</f>
        <v>ACI S. ANTONIO</v>
      </c>
      <c r="F55" s="0" t="str">
        <f aca="false">VLOOKUP(B55,siti!$B$2:$F$98,5,FALSE())</f>
        <v>95025</v>
      </c>
      <c r="G55" s="0" t="str">
        <f aca="false">PROPER(IF(letture!E51="TRUE","STIMATA","REALE"))</f>
        <v>Reale</v>
      </c>
      <c r="H55" s="1" t="n">
        <v>9967.00012</v>
      </c>
      <c r="I55" s="1" t="n">
        <v>7296.00004</v>
      </c>
      <c r="J55" s="1" t="n">
        <v>12835.99996</v>
      </c>
      <c r="K55" s="1" t="n">
        <v>30099</v>
      </c>
      <c r="L55" s="4" t="n">
        <v>8410.43</v>
      </c>
    </row>
    <row r="56" customFormat="false" ht="13.8" hidden="false" customHeight="false" outlineLevel="0" collapsed="false">
      <c r="A56" s="0" t="s">
        <v>15</v>
      </c>
      <c r="B56" s="0" t="s">
        <v>28</v>
      </c>
      <c r="C56" s="0" t="str">
        <f aca="false">VLOOKUP(B56,siti!$B$2:$F$98,4,FALSE())</f>
        <v>PROD - POZZO AISA</v>
      </c>
      <c r="D56" s="0" t="str">
        <f aca="false">VLOOKUP(B56,siti!$B$2:$F$98,2,FALSE())</f>
        <v>VIA TROPEA SNC</v>
      </c>
      <c r="E56" s="0" t="str">
        <f aca="false">VLOOKUP(B56,siti!$B$2:$F$98,3,FALSE())</f>
        <v>ACI S. ANTONIO</v>
      </c>
      <c r="F56" s="0" t="str">
        <f aca="false">VLOOKUP(B56,siti!$B$2:$F$98,5,FALSE())</f>
        <v>95025</v>
      </c>
      <c r="G56" s="0" t="str">
        <f aca="false">PROPER(IF(letture!E52="TRUE","STIMATA","REALE"))</f>
        <v>Reale</v>
      </c>
      <c r="H56" s="1" t="n">
        <v>11346</v>
      </c>
      <c r="I56" s="1" t="n">
        <v>7957.00002</v>
      </c>
      <c r="J56" s="1" t="n">
        <v>13399.00011</v>
      </c>
      <c r="K56" s="1" t="n">
        <v>32702</v>
      </c>
      <c r="L56" s="4" t="n">
        <v>12117.97</v>
      </c>
    </row>
    <row r="57" customFormat="false" ht="13.8" hidden="false" customHeight="false" outlineLevel="0" collapsed="false">
      <c r="A57" s="0" t="s">
        <v>16</v>
      </c>
      <c r="B57" s="0" t="s">
        <v>28</v>
      </c>
      <c r="C57" s="0" t="str">
        <f aca="false">VLOOKUP(B57,siti!$B$2:$F$98,4,FALSE())</f>
        <v>PROD - POZZO AISA</v>
      </c>
      <c r="D57" s="0" t="str">
        <f aca="false">VLOOKUP(B57,siti!$B$2:$F$98,2,FALSE())</f>
        <v>VIA TROPEA SNC</v>
      </c>
      <c r="E57" s="0" t="str">
        <f aca="false">VLOOKUP(B57,siti!$B$2:$F$98,3,FALSE())</f>
        <v>ACI S. ANTONIO</v>
      </c>
      <c r="F57" s="0" t="str">
        <f aca="false">VLOOKUP(B57,siti!$B$2:$F$98,5,FALSE())</f>
        <v>95025</v>
      </c>
      <c r="G57" s="0" t="str">
        <f aca="false">PROPER(IF(letture!E53="TRUE","STIMATA","REALE"))</f>
        <v>Reale</v>
      </c>
      <c r="H57" s="1" t="n">
        <v>8277</v>
      </c>
      <c r="I57" s="1" t="n">
        <v>7262.0001</v>
      </c>
      <c r="J57" s="1" t="n">
        <v>13553.0001</v>
      </c>
      <c r="K57" s="1" t="n">
        <v>29092</v>
      </c>
      <c r="L57" s="4" t="n">
        <v>8984.04</v>
      </c>
    </row>
    <row r="58" customFormat="false" ht="13.8" hidden="false" customHeight="false" outlineLevel="0" collapsed="false">
      <c r="A58" s="0" t="s">
        <v>17</v>
      </c>
      <c r="B58" s="0" t="s">
        <v>28</v>
      </c>
      <c r="C58" s="0" t="str">
        <f aca="false">VLOOKUP(B58,siti!$B$2:$F$98,4,FALSE())</f>
        <v>PROD - POZZO AISA</v>
      </c>
      <c r="D58" s="0" t="str">
        <f aca="false">VLOOKUP(B58,siti!$B$2:$F$98,2,FALSE())</f>
        <v>VIA TROPEA SNC</v>
      </c>
      <c r="E58" s="0" t="str">
        <f aca="false">VLOOKUP(B58,siti!$B$2:$F$98,3,FALSE())</f>
        <v>ACI S. ANTONIO</v>
      </c>
      <c r="F58" s="0" t="str">
        <f aca="false">VLOOKUP(B58,siti!$B$2:$F$98,5,FALSE())</f>
        <v>95025</v>
      </c>
      <c r="G58" s="0" t="str">
        <f aca="false">PROPER(IF(letture!E54="TRUE","STIMATA","REALE"))</f>
        <v>Reale</v>
      </c>
      <c r="H58" s="1" t="n">
        <v>5250.00004</v>
      </c>
      <c r="I58" s="1" t="n">
        <v>3372.99995</v>
      </c>
      <c r="J58" s="1" t="n">
        <v>7192</v>
      </c>
      <c r="K58" s="1" t="n">
        <v>15815</v>
      </c>
      <c r="L58" s="4" t="n">
        <v>4673.11</v>
      </c>
    </row>
    <row r="59" customFormat="false" ht="13.8" hidden="false" customHeight="false" outlineLevel="0" collapsed="false">
      <c r="A59" s="0" t="s">
        <v>18</v>
      </c>
      <c r="B59" s="0" t="s">
        <v>28</v>
      </c>
      <c r="C59" s="0" t="str">
        <f aca="false">VLOOKUP(B59,siti!$B$2:$F$98,4,FALSE())</f>
        <v>PROD - POZZO AISA</v>
      </c>
      <c r="D59" s="0" t="str">
        <f aca="false">VLOOKUP(B59,siti!$B$2:$F$98,2,FALSE())</f>
        <v>VIA TROPEA SNC</v>
      </c>
      <c r="E59" s="0" t="str">
        <f aca="false">VLOOKUP(B59,siti!$B$2:$F$98,3,FALSE())</f>
        <v>ACI S. ANTONIO</v>
      </c>
      <c r="F59" s="0" t="str">
        <f aca="false">VLOOKUP(B59,siti!$B$2:$F$98,5,FALSE())</f>
        <v>95025</v>
      </c>
      <c r="G59" s="0" t="str">
        <f aca="false">PROPER(IF(letture!E55="TRUE","STIMATA","REALE"))</f>
        <v>Reale</v>
      </c>
      <c r="H59" s="1" t="n">
        <v>4670.0001</v>
      </c>
      <c r="I59" s="1" t="n">
        <v>3729</v>
      </c>
      <c r="J59" s="1" t="n">
        <v>6666.9999</v>
      </c>
      <c r="K59" s="1" t="n">
        <v>15066</v>
      </c>
      <c r="L59" s="4" t="n">
        <v>5203.24</v>
      </c>
    </row>
    <row r="60" customFormat="false" ht="13.8" hidden="false" customHeight="false" outlineLevel="0" collapsed="false">
      <c r="A60" s="0" t="s">
        <v>19</v>
      </c>
      <c r="B60" s="0" t="s">
        <v>28</v>
      </c>
      <c r="C60" s="0" t="str">
        <f aca="false">VLOOKUP(B60,siti!$B$2:$F$98,4,FALSE())</f>
        <v>PROD - POZZO AISA</v>
      </c>
      <c r="D60" s="0" t="str">
        <f aca="false">VLOOKUP(B60,siti!$B$2:$F$98,2,FALSE())</f>
        <v>VIA TROPEA SNC</v>
      </c>
      <c r="E60" s="0" t="str">
        <f aca="false">VLOOKUP(B60,siti!$B$2:$F$98,3,FALSE())</f>
        <v>ACI S. ANTONIO</v>
      </c>
      <c r="F60" s="0" t="str">
        <f aca="false">VLOOKUP(B60,siti!$B$2:$F$98,5,FALSE())</f>
        <v>95025</v>
      </c>
      <c r="G60" s="0" t="str">
        <f aca="false">PROPER(IF(letture!E56="TRUE","STIMATA","REALE"))</f>
        <v>Reale</v>
      </c>
      <c r="H60" s="1" t="n">
        <v>9607.99988</v>
      </c>
      <c r="I60" s="1" t="n">
        <v>7850.99986</v>
      </c>
      <c r="J60" s="1" t="n">
        <v>14128.99989</v>
      </c>
      <c r="K60" s="1" t="n">
        <v>31588</v>
      </c>
      <c r="L60" s="4" t="n">
        <v>16561.42</v>
      </c>
    </row>
    <row r="61" customFormat="false" ht="13.8" hidden="false" customHeight="false" outlineLevel="0" collapsed="false">
      <c r="A61" s="0" t="s">
        <v>20</v>
      </c>
      <c r="B61" s="0" t="s">
        <v>28</v>
      </c>
      <c r="C61" s="0" t="str">
        <f aca="false">VLOOKUP(B61,siti!$B$2:$F$98,4,FALSE())</f>
        <v>PROD - POZZO AISA</v>
      </c>
      <c r="D61" s="0" t="str">
        <f aca="false">VLOOKUP(B61,siti!$B$2:$F$98,2,FALSE())</f>
        <v>VIA TROPEA SNC</v>
      </c>
      <c r="E61" s="0" t="str">
        <f aca="false">VLOOKUP(B61,siti!$B$2:$F$98,3,FALSE())</f>
        <v>ACI S. ANTONIO</v>
      </c>
      <c r="F61" s="0" t="str">
        <f aca="false">VLOOKUP(B61,siti!$B$2:$F$98,5,FALSE())</f>
        <v>95025</v>
      </c>
      <c r="G61" s="0" t="str">
        <f aca="false">PROPER(IF(letture!E57="TRUE","STIMATA","REALE"))</f>
        <v>Reale</v>
      </c>
      <c r="H61" s="1" t="n">
        <v>8579.99989</v>
      </c>
      <c r="I61" s="1" t="n">
        <v>6178.99998</v>
      </c>
      <c r="J61" s="1" t="n">
        <v>12093.99993</v>
      </c>
      <c r="K61" s="1" t="n">
        <v>26853</v>
      </c>
      <c r="L61" s="4" t="n">
        <v>16503.97</v>
      </c>
    </row>
    <row r="62" customFormat="false" ht="13.8" hidden="false" customHeight="false" outlineLevel="0" collapsed="false">
      <c r="A62" s="0" t="s">
        <v>21</v>
      </c>
      <c r="B62" s="0" t="s">
        <v>28</v>
      </c>
      <c r="C62" s="0" t="str">
        <f aca="false">VLOOKUP(B62,siti!$B$2:$F$98,4,FALSE())</f>
        <v>PROD - POZZO AISA</v>
      </c>
      <c r="D62" s="0" t="str">
        <f aca="false">VLOOKUP(B62,siti!$B$2:$F$98,2,FALSE())</f>
        <v>VIA TROPEA SNC</v>
      </c>
      <c r="E62" s="0" t="str">
        <f aca="false">VLOOKUP(B62,siti!$B$2:$F$98,3,FALSE())</f>
        <v>ACI S. ANTONIO</v>
      </c>
      <c r="F62" s="0" t="str">
        <f aca="false">VLOOKUP(B62,siti!$B$2:$F$98,5,FALSE())</f>
        <v>95025</v>
      </c>
      <c r="G62" s="0" t="str">
        <f aca="false">PROPER(IF(letture!E58="TRUE","STIMATA","REALE"))</f>
        <v>Reale</v>
      </c>
      <c r="H62" s="1" t="n">
        <v>2199</v>
      </c>
      <c r="I62" s="1" t="n">
        <v>1620</v>
      </c>
      <c r="J62" s="1" t="n">
        <v>2913</v>
      </c>
      <c r="K62" s="1" t="n">
        <v>6732</v>
      </c>
      <c r="L62" s="4" t="n">
        <v>17425.46</v>
      </c>
    </row>
    <row r="63" customFormat="false" ht="13.8" hidden="false" customHeight="false" outlineLevel="0" collapsed="false">
      <c r="A63" s="0" t="s">
        <v>22</v>
      </c>
      <c r="B63" s="0" t="s">
        <v>28</v>
      </c>
      <c r="C63" s="0" t="str">
        <f aca="false">VLOOKUP(B63,siti!$B$2:$F$98,4,FALSE())</f>
        <v>PROD - POZZO AISA</v>
      </c>
      <c r="D63" s="0" t="str">
        <f aca="false">VLOOKUP(B63,siti!$B$2:$F$98,2,FALSE())</f>
        <v>VIA TROPEA SNC</v>
      </c>
      <c r="E63" s="0" t="str">
        <f aca="false">VLOOKUP(B63,siti!$B$2:$F$98,3,FALSE())</f>
        <v>ACI S. ANTONIO</v>
      </c>
      <c r="F63" s="0" t="str">
        <f aca="false">VLOOKUP(B63,siti!$B$2:$F$98,5,FALSE())</f>
        <v>95025</v>
      </c>
      <c r="G63" s="0" t="str">
        <f aca="false">PROPER(IF(letture!E59="TRUE","STIMATA","REALE"))</f>
        <v>Reale</v>
      </c>
      <c r="H63" s="1" t="n">
        <v>1747.00004</v>
      </c>
      <c r="I63" s="1" t="n">
        <v>1533.99997</v>
      </c>
      <c r="J63" s="1" t="n">
        <v>2829.99992</v>
      </c>
      <c r="K63" s="1" t="n">
        <v>6111</v>
      </c>
      <c r="L63" s="4" t="n">
        <v>1921.1</v>
      </c>
    </row>
    <row r="64" customFormat="false" ht="13.8" hidden="false" customHeight="false" outlineLevel="0" collapsed="false">
      <c r="A64" s="0" t="s">
        <v>23</v>
      </c>
      <c r="B64" s="0" t="s">
        <v>28</v>
      </c>
      <c r="C64" s="0" t="str">
        <f aca="false">VLOOKUP(B64,siti!$B$2:$F$98,4,FALSE())</f>
        <v>PROD - POZZO AISA</v>
      </c>
      <c r="D64" s="0" t="str">
        <f aca="false">VLOOKUP(B64,siti!$B$2:$F$98,2,FALSE())</f>
        <v>VIA TROPEA SNC</v>
      </c>
      <c r="E64" s="0" t="str">
        <f aca="false">VLOOKUP(B64,siti!$B$2:$F$98,3,FALSE())</f>
        <v>ACI S. ANTONIO</v>
      </c>
      <c r="F64" s="0" t="str">
        <f aca="false">VLOOKUP(B64,siti!$B$2:$F$98,5,FALSE())</f>
        <v>95025</v>
      </c>
      <c r="G64" s="0" t="str">
        <f aca="false">PROPER(IF(letture!E60="TRUE","STIMATA","REALE"))</f>
        <v>Reale</v>
      </c>
      <c r="H64" s="1" t="n">
        <v>4989</v>
      </c>
      <c r="I64" s="1" t="n">
        <v>3972</v>
      </c>
      <c r="J64" s="1" t="n">
        <v>7014</v>
      </c>
      <c r="K64" s="1" t="n">
        <v>15975</v>
      </c>
      <c r="L64" s="4" t="n">
        <v>4852.88</v>
      </c>
    </row>
    <row r="65" customFormat="false" ht="13.8" hidden="false" customHeight="false" outlineLevel="0" collapsed="false">
      <c r="A65" s="0" t="s">
        <v>24</v>
      </c>
      <c r="B65" s="0" t="s">
        <v>28</v>
      </c>
      <c r="C65" s="0" t="str">
        <f aca="false">VLOOKUP(B65,siti!$B$2:$F$98,4,FALSE())</f>
        <v>PROD - POZZO AISA</v>
      </c>
      <c r="D65" s="0" t="str">
        <f aca="false">VLOOKUP(B65,siti!$B$2:$F$98,2,FALSE())</f>
        <v>VIA TROPEA SNC</v>
      </c>
      <c r="E65" s="0" t="str">
        <f aca="false">VLOOKUP(B65,siti!$B$2:$F$98,3,FALSE())</f>
        <v>ACI S. ANTONIO</v>
      </c>
      <c r="F65" s="0" t="str">
        <f aca="false">VLOOKUP(B65,siti!$B$2:$F$98,5,FALSE())</f>
        <v>95025</v>
      </c>
      <c r="G65" s="0" t="str">
        <f aca="false">PROPER(IF(letture!E61="TRUE","STIMATA","REALE"))</f>
        <v>Reale</v>
      </c>
      <c r="H65" s="1" t="n">
        <v>7669.0001</v>
      </c>
      <c r="I65" s="1" t="n">
        <v>6472.99995</v>
      </c>
      <c r="J65" s="1" t="n">
        <v>13048.99988</v>
      </c>
      <c r="K65" s="1" t="n">
        <v>27191</v>
      </c>
      <c r="L65" s="4" t="n">
        <v>10093.68</v>
      </c>
    </row>
    <row r="66" customFormat="false" ht="17.35" hidden="false" customHeight="false" outlineLevel="0" collapsed="false">
      <c r="H66" s="5" t="n">
        <f aca="false">SUM(H54:H65)</f>
        <v>84239.00026</v>
      </c>
      <c r="I66" s="5" t="n">
        <f aca="false">SUM(I54:I65)</f>
        <v>65397.99981</v>
      </c>
      <c r="J66" s="5" t="n">
        <f aca="false">SUM(J54:J65)</f>
        <v>120866.99975</v>
      </c>
      <c r="K66" s="5" t="n">
        <f aca="false">SUM(K54:K65)</f>
        <v>270504</v>
      </c>
      <c r="L66" s="5" t="n">
        <f aca="false">SUM(L54:L65)</f>
        <v>116534.44</v>
      </c>
    </row>
    <row r="67" customFormat="false" ht="13.8" hidden="false" customHeight="false" outlineLevel="0" collapsed="false">
      <c r="A67" s="0" t="s">
        <v>12</v>
      </c>
      <c r="B67" s="0" t="s">
        <v>29</v>
      </c>
      <c r="C67" s="0" t="str">
        <f aca="false">VLOOKUP(B67,siti!$B$2:$F$98,4,FALSE())</f>
        <v>PROD - POZZO MESSINA</v>
      </c>
      <c r="D67" s="0" t="str">
        <f aca="false">VLOOKUP(B67,siti!$B$2:$F$98,2,FALSE())</f>
        <v>VIA NOVARA SNC</v>
      </c>
      <c r="E67" s="0" t="str">
        <f aca="false">VLOOKUP(B67,siti!$B$2:$F$98,3,FALSE())</f>
        <v>S.G. LA PUNTA</v>
      </c>
      <c r="F67" s="0" t="str">
        <f aca="false">VLOOKUP(B67,siti!$B$2:$F$98,5,FALSE())</f>
        <v>95037</v>
      </c>
      <c r="G67" s="0" t="str">
        <f aca="false">PROPER(IF(letture!E62="TRUE","STIMATA","REALE"))</f>
        <v>Reale</v>
      </c>
      <c r="H67" s="1" t="n">
        <v>121946.99989</v>
      </c>
      <c r="I67" s="1" t="n">
        <v>104581.00015</v>
      </c>
      <c r="J67" s="1" t="n">
        <v>200634.00012</v>
      </c>
      <c r="K67" s="1" t="n">
        <v>427162</v>
      </c>
      <c r="L67" s="4" t="n">
        <v>121373.52</v>
      </c>
    </row>
    <row r="68" customFormat="false" ht="13.8" hidden="false" customHeight="false" outlineLevel="0" collapsed="false">
      <c r="A68" s="0" t="s">
        <v>14</v>
      </c>
      <c r="B68" s="0" t="s">
        <v>29</v>
      </c>
      <c r="C68" s="0" t="str">
        <f aca="false">VLOOKUP(B68,siti!$B$2:$F$98,4,FALSE())</f>
        <v>PROD - POZZO MESSINA</v>
      </c>
      <c r="D68" s="0" t="str">
        <f aca="false">VLOOKUP(B68,siti!$B$2:$F$98,2,FALSE())</f>
        <v>VIA NOVARA SNC</v>
      </c>
      <c r="E68" s="0" t="str">
        <f aca="false">VLOOKUP(B68,siti!$B$2:$F$98,3,FALSE())</f>
        <v>S.G. LA PUNTA</v>
      </c>
      <c r="F68" s="0" t="str">
        <f aca="false">VLOOKUP(B68,siti!$B$2:$F$98,5,FALSE())</f>
        <v>95037</v>
      </c>
      <c r="G68" s="0" t="str">
        <f aca="false">PROPER(IF(letture!E63="TRUE","STIMATA","REALE"))</f>
        <v>Reale</v>
      </c>
      <c r="H68" s="1" t="n">
        <v>103369</v>
      </c>
      <c r="I68" s="1" t="n">
        <v>82880.99988</v>
      </c>
      <c r="J68" s="1" t="n">
        <v>142646</v>
      </c>
      <c r="K68" s="1" t="n">
        <v>328896</v>
      </c>
      <c r="L68" s="4" t="n">
        <v>88982.57</v>
      </c>
    </row>
    <row r="69" customFormat="false" ht="13.8" hidden="false" customHeight="false" outlineLevel="0" collapsed="false">
      <c r="A69" s="0" t="s">
        <v>15</v>
      </c>
      <c r="B69" s="0" t="s">
        <v>29</v>
      </c>
      <c r="C69" s="0" t="str">
        <f aca="false">VLOOKUP(B69,siti!$B$2:$F$98,4,FALSE())</f>
        <v>PROD - POZZO MESSINA</v>
      </c>
      <c r="D69" s="0" t="str">
        <f aca="false">VLOOKUP(B69,siti!$B$2:$F$98,2,FALSE())</f>
        <v>VIA NOVARA SNC</v>
      </c>
      <c r="E69" s="0" t="str">
        <f aca="false">VLOOKUP(B69,siti!$B$2:$F$98,3,FALSE())</f>
        <v>S.G. LA PUNTA</v>
      </c>
      <c r="F69" s="0" t="str">
        <f aca="false">VLOOKUP(B69,siti!$B$2:$F$98,5,FALSE())</f>
        <v>95037</v>
      </c>
      <c r="G69" s="0" t="str">
        <f aca="false">PROPER(IF(letture!E64="TRUE","STIMATA","REALE"))</f>
        <v>Reale</v>
      </c>
      <c r="H69" s="1" t="n">
        <v>124249.00006</v>
      </c>
      <c r="I69" s="1" t="n">
        <v>91860.00011</v>
      </c>
      <c r="J69" s="1" t="n">
        <v>159879.0001</v>
      </c>
      <c r="K69" s="1" t="n">
        <v>375988</v>
      </c>
      <c r="L69" s="4" t="n">
        <v>136038.69</v>
      </c>
    </row>
    <row r="70" customFormat="false" ht="13.8" hidden="false" customHeight="false" outlineLevel="0" collapsed="false">
      <c r="A70" s="0" t="s">
        <v>16</v>
      </c>
      <c r="B70" s="0" t="s">
        <v>29</v>
      </c>
      <c r="C70" s="0" t="str">
        <f aca="false">VLOOKUP(B70,siti!$B$2:$F$98,4,FALSE())</f>
        <v>PROD - POZZO MESSINA</v>
      </c>
      <c r="D70" s="0" t="str">
        <f aca="false">VLOOKUP(B70,siti!$B$2:$F$98,2,FALSE())</f>
        <v>VIA NOVARA SNC</v>
      </c>
      <c r="E70" s="0" t="str">
        <f aca="false">VLOOKUP(B70,siti!$B$2:$F$98,3,FALSE())</f>
        <v>S.G. LA PUNTA</v>
      </c>
      <c r="F70" s="0" t="str">
        <f aca="false">VLOOKUP(B70,siti!$B$2:$F$98,5,FALSE())</f>
        <v>95037</v>
      </c>
      <c r="G70" s="0" t="str">
        <f aca="false">PROPER(IF(letture!E65="TRUE","STIMATA","REALE"))</f>
        <v>Reale</v>
      </c>
      <c r="H70" s="1" t="n">
        <v>108750</v>
      </c>
      <c r="I70" s="1" t="n">
        <v>91143</v>
      </c>
      <c r="J70" s="1" t="n">
        <v>174243.9999</v>
      </c>
      <c r="K70" s="1" t="n">
        <v>374137</v>
      </c>
      <c r="L70" s="4" t="n">
        <v>109566.86</v>
      </c>
    </row>
    <row r="71" customFormat="false" ht="13.8" hidden="false" customHeight="false" outlineLevel="0" collapsed="false">
      <c r="A71" s="0" t="s">
        <v>17</v>
      </c>
      <c r="B71" s="0" t="s">
        <v>29</v>
      </c>
      <c r="C71" s="0" t="str">
        <f aca="false">VLOOKUP(B71,siti!$B$2:$F$98,4,FALSE())</f>
        <v>PROD - POZZO MESSINA</v>
      </c>
      <c r="D71" s="0" t="str">
        <f aca="false">VLOOKUP(B71,siti!$B$2:$F$98,2,FALSE())</f>
        <v>VIA NOVARA SNC</v>
      </c>
      <c r="E71" s="0" t="str">
        <f aca="false">VLOOKUP(B71,siti!$B$2:$F$98,3,FALSE())</f>
        <v>S.G. LA PUNTA</v>
      </c>
      <c r="F71" s="0" t="str">
        <f aca="false">VLOOKUP(B71,siti!$B$2:$F$98,5,FALSE())</f>
        <v>95037</v>
      </c>
      <c r="G71" s="0" t="str">
        <f aca="false">PROPER(IF(letture!E66="TRUE","STIMATA","REALE"))</f>
        <v>Reale</v>
      </c>
      <c r="H71" s="1" t="n">
        <v>121945.00008</v>
      </c>
      <c r="I71" s="1" t="n">
        <v>88345.00001</v>
      </c>
      <c r="J71" s="1" t="n">
        <v>166569.00005</v>
      </c>
      <c r="K71" s="1" t="n">
        <v>376859</v>
      </c>
      <c r="L71" s="4" t="n">
        <v>104130.62</v>
      </c>
    </row>
    <row r="72" customFormat="false" ht="13.8" hidden="false" customHeight="false" outlineLevel="0" collapsed="false">
      <c r="A72" s="0" t="s">
        <v>18</v>
      </c>
      <c r="B72" s="0" t="s">
        <v>29</v>
      </c>
      <c r="C72" s="0" t="str">
        <f aca="false">VLOOKUP(B72,siti!$B$2:$F$98,4,FALSE())</f>
        <v>PROD - POZZO MESSINA</v>
      </c>
      <c r="D72" s="0" t="str">
        <f aca="false">VLOOKUP(B72,siti!$B$2:$F$98,2,FALSE())</f>
        <v>VIA NOVARA SNC</v>
      </c>
      <c r="E72" s="0" t="str">
        <f aca="false">VLOOKUP(B72,siti!$B$2:$F$98,3,FALSE())</f>
        <v>S.G. LA PUNTA</v>
      </c>
      <c r="F72" s="0" t="str">
        <f aca="false">VLOOKUP(B72,siti!$B$2:$F$98,5,FALSE())</f>
        <v>95037</v>
      </c>
      <c r="G72" s="0" t="str">
        <f aca="false">PROPER(IF(letture!E67="TRUE","STIMATA","REALE"))</f>
        <v>Reale</v>
      </c>
      <c r="H72" s="1" t="n">
        <v>122550.9999</v>
      </c>
      <c r="I72" s="1" t="n">
        <v>86573.0001</v>
      </c>
      <c r="J72" s="1" t="n">
        <v>163197</v>
      </c>
      <c r="K72" s="1" t="n">
        <v>372321</v>
      </c>
      <c r="L72" s="4" t="n">
        <v>120968.84</v>
      </c>
    </row>
    <row r="73" customFormat="false" ht="13.8" hidden="false" customHeight="false" outlineLevel="0" collapsed="false">
      <c r="A73" s="0" t="s">
        <v>19</v>
      </c>
      <c r="B73" s="0" t="s">
        <v>29</v>
      </c>
      <c r="C73" s="0" t="str">
        <f aca="false">VLOOKUP(B73,siti!$B$2:$F$98,4,FALSE())</f>
        <v>PROD - POZZO MESSINA</v>
      </c>
      <c r="D73" s="0" t="str">
        <f aca="false">VLOOKUP(B73,siti!$B$2:$F$98,2,FALSE())</f>
        <v>VIA NOVARA SNC</v>
      </c>
      <c r="E73" s="0" t="str">
        <f aca="false">VLOOKUP(B73,siti!$B$2:$F$98,3,FALSE())</f>
        <v>S.G. LA PUNTA</v>
      </c>
      <c r="F73" s="0" t="str">
        <f aca="false">VLOOKUP(B73,siti!$B$2:$F$98,5,FALSE())</f>
        <v>95037</v>
      </c>
      <c r="G73" s="0" t="str">
        <f aca="false">PROPER(IF(letture!E68="TRUE","STIMATA","REALE"))</f>
        <v>Reale</v>
      </c>
      <c r="H73" s="1" t="n">
        <v>130820</v>
      </c>
      <c r="I73" s="1" t="n">
        <v>104665.99998</v>
      </c>
      <c r="J73" s="1" t="n">
        <v>185651.00014</v>
      </c>
      <c r="K73" s="1" t="n">
        <v>421137</v>
      </c>
      <c r="L73" s="4" t="n">
        <v>216013.26</v>
      </c>
    </row>
    <row r="74" customFormat="false" ht="13.8" hidden="false" customHeight="false" outlineLevel="0" collapsed="false">
      <c r="A74" s="0" t="s">
        <v>20</v>
      </c>
      <c r="B74" s="0" t="s">
        <v>29</v>
      </c>
      <c r="C74" s="0" t="str">
        <f aca="false">VLOOKUP(B74,siti!$B$2:$F$98,4,FALSE())</f>
        <v>PROD - POZZO MESSINA</v>
      </c>
      <c r="D74" s="0" t="str">
        <f aca="false">VLOOKUP(B74,siti!$B$2:$F$98,2,FALSE())</f>
        <v>VIA NOVARA SNC</v>
      </c>
      <c r="E74" s="0" t="str">
        <f aca="false">VLOOKUP(B74,siti!$B$2:$F$98,3,FALSE())</f>
        <v>S.G. LA PUNTA</v>
      </c>
      <c r="F74" s="0" t="str">
        <f aca="false">VLOOKUP(B74,siti!$B$2:$F$98,5,FALSE())</f>
        <v>95037</v>
      </c>
      <c r="G74" s="0" t="str">
        <f aca="false">PROPER(IF(letture!E69="TRUE","STIMATA","REALE"))</f>
        <v>Reale</v>
      </c>
      <c r="H74" s="1" t="n">
        <v>137452.99994</v>
      </c>
      <c r="I74" s="1" t="n">
        <v>98550.00006</v>
      </c>
      <c r="J74" s="1" t="n">
        <v>185832.00015</v>
      </c>
      <c r="K74" s="1" t="n">
        <v>421835</v>
      </c>
      <c r="L74" s="4" t="n">
        <v>255239.51</v>
      </c>
    </row>
    <row r="75" customFormat="false" ht="13.8" hidden="false" customHeight="false" outlineLevel="0" collapsed="false">
      <c r="A75" s="0" t="s">
        <v>21</v>
      </c>
      <c r="B75" s="0" t="s">
        <v>29</v>
      </c>
      <c r="C75" s="0" t="str">
        <f aca="false">VLOOKUP(B75,siti!$B$2:$F$98,4,FALSE())</f>
        <v>PROD - POZZO MESSINA</v>
      </c>
      <c r="D75" s="0" t="str">
        <f aca="false">VLOOKUP(B75,siti!$B$2:$F$98,2,FALSE())</f>
        <v>VIA NOVARA SNC</v>
      </c>
      <c r="E75" s="0" t="str">
        <f aca="false">VLOOKUP(B75,siti!$B$2:$F$98,3,FALSE())</f>
        <v>S.G. LA PUNTA</v>
      </c>
      <c r="F75" s="0" t="str">
        <f aca="false">VLOOKUP(B75,siti!$B$2:$F$98,5,FALSE())</f>
        <v>95037</v>
      </c>
      <c r="G75" s="0" t="str">
        <f aca="false">PROPER(IF(letture!E70="TRUE","STIMATA","REALE"))</f>
        <v>Reale</v>
      </c>
      <c r="H75" s="1" t="n">
        <v>137394</v>
      </c>
      <c r="I75" s="1" t="n">
        <v>98367.9999</v>
      </c>
      <c r="J75" s="1" t="n">
        <v>172146</v>
      </c>
      <c r="K75" s="1" t="n">
        <v>407908</v>
      </c>
      <c r="L75" s="4" t="n">
        <v>215659.51</v>
      </c>
    </row>
    <row r="76" customFormat="false" ht="13.8" hidden="false" customHeight="false" outlineLevel="0" collapsed="false">
      <c r="A76" s="0" t="s">
        <v>22</v>
      </c>
      <c r="B76" s="0" t="s">
        <v>29</v>
      </c>
      <c r="C76" s="0" t="str">
        <f aca="false">VLOOKUP(B76,siti!$B$2:$F$98,4,FALSE())</f>
        <v>PROD - POZZO MESSINA</v>
      </c>
      <c r="D76" s="0" t="str">
        <f aca="false">VLOOKUP(B76,siti!$B$2:$F$98,2,FALSE())</f>
        <v>VIA NOVARA SNC</v>
      </c>
      <c r="E76" s="0" t="str">
        <f aca="false">VLOOKUP(B76,siti!$B$2:$F$98,3,FALSE())</f>
        <v>S.G. LA PUNTA</v>
      </c>
      <c r="F76" s="0" t="str">
        <f aca="false">VLOOKUP(B76,siti!$B$2:$F$98,5,FALSE())</f>
        <v>95037</v>
      </c>
      <c r="G76" s="0" t="str">
        <f aca="false">PROPER(IF(letture!E71="TRUE","STIMATA","REALE"))</f>
        <v>Reale</v>
      </c>
      <c r="H76" s="1" t="n">
        <v>130326.00012</v>
      </c>
      <c r="I76" s="1" t="n">
        <v>104648.99989</v>
      </c>
      <c r="J76" s="1" t="n">
        <v>186136.99985</v>
      </c>
      <c r="K76" s="1" t="n">
        <v>421112</v>
      </c>
      <c r="L76" s="4" t="n">
        <v>117634.41</v>
      </c>
    </row>
    <row r="77" customFormat="false" ht="13.8" hidden="false" customHeight="false" outlineLevel="0" collapsed="false">
      <c r="A77" s="0" t="s">
        <v>23</v>
      </c>
      <c r="B77" s="0" t="s">
        <v>29</v>
      </c>
      <c r="C77" s="0" t="str">
        <f aca="false">VLOOKUP(B77,siti!$B$2:$F$98,4,FALSE())</f>
        <v>PROD - POZZO MESSINA</v>
      </c>
      <c r="D77" s="0" t="str">
        <f aca="false">VLOOKUP(B77,siti!$B$2:$F$98,2,FALSE())</f>
        <v>VIA NOVARA SNC</v>
      </c>
      <c r="E77" s="0" t="str">
        <f aca="false">VLOOKUP(B77,siti!$B$2:$F$98,3,FALSE())</f>
        <v>S.G. LA PUNTA</v>
      </c>
      <c r="F77" s="0" t="str">
        <f aca="false">VLOOKUP(B77,siti!$B$2:$F$98,5,FALSE())</f>
        <v>95037</v>
      </c>
      <c r="G77" s="0" t="str">
        <f aca="false">PROPER(IF(letture!E72="TRUE","STIMATA","REALE"))</f>
        <v>Reale</v>
      </c>
      <c r="H77" s="1" t="n">
        <v>130344</v>
      </c>
      <c r="I77" s="1" t="n">
        <v>95385.9999</v>
      </c>
      <c r="J77" s="1" t="n">
        <v>180546</v>
      </c>
      <c r="K77" s="1" t="n">
        <v>406276</v>
      </c>
      <c r="L77" s="4" t="n">
        <v>119220.45</v>
      </c>
    </row>
    <row r="78" customFormat="false" ht="13.8" hidden="false" customHeight="false" outlineLevel="0" collapsed="false">
      <c r="A78" s="0" t="s">
        <v>24</v>
      </c>
      <c r="B78" s="0" t="s">
        <v>29</v>
      </c>
      <c r="C78" s="0" t="str">
        <f aca="false">VLOOKUP(B78,siti!$B$2:$F$98,4,FALSE())</f>
        <v>PROD - POZZO MESSINA</v>
      </c>
      <c r="D78" s="0" t="str">
        <f aca="false">VLOOKUP(B78,siti!$B$2:$F$98,2,FALSE())</f>
        <v>VIA NOVARA SNC</v>
      </c>
      <c r="E78" s="0" t="str">
        <f aca="false">VLOOKUP(B78,siti!$B$2:$F$98,3,FALSE())</f>
        <v>S.G. LA PUNTA</v>
      </c>
      <c r="F78" s="0" t="str">
        <f aca="false">VLOOKUP(B78,siti!$B$2:$F$98,5,FALSE())</f>
        <v>95037</v>
      </c>
      <c r="G78" s="0" t="str">
        <f aca="false">PROPER(IF(letture!E73="TRUE","STIMATA","REALE"))</f>
        <v>Reale</v>
      </c>
      <c r="H78" s="1" t="n">
        <v>121129.0001</v>
      </c>
      <c r="I78" s="1" t="n">
        <v>100743.99995</v>
      </c>
      <c r="J78" s="1" t="n">
        <v>194188.99999</v>
      </c>
      <c r="K78" s="1" t="n">
        <v>416062</v>
      </c>
      <c r="L78" s="4" t="n">
        <v>152619.62</v>
      </c>
    </row>
    <row r="79" customFormat="false" ht="17.35" hidden="false" customHeight="false" outlineLevel="0" collapsed="false">
      <c r="H79" s="5" t="n">
        <f aca="false">SUM(H67:H78)</f>
        <v>1490277.00009</v>
      </c>
      <c r="I79" s="5" t="n">
        <f aca="false">SUM(I67:I78)</f>
        <v>1147745.99993</v>
      </c>
      <c r="J79" s="5" t="n">
        <f aca="false">SUM(J67:J78)</f>
        <v>2111670.0003</v>
      </c>
      <c r="K79" s="5" t="n">
        <f aca="false">SUM(K67:K78)</f>
        <v>4749693</v>
      </c>
      <c r="L79" s="5" t="n">
        <f aca="false">SUM(L67:L78)</f>
        <v>1757447.86</v>
      </c>
    </row>
    <row r="80" customFormat="false" ht="13.8" hidden="false" customHeight="false" outlineLevel="0" collapsed="false">
      <c r="A80" s="0" t="s">
        <v>12</v>
      </c>
      <c r="B80" s="0" t="s">
        <v>30</v>
      </c>
      <c r="C80" s="0" t="str">
        <f aca="false">VLOOKUP(B80,siti!$B$2:$F$98,4,FALSE())</f>
        <v>PROD - POZZO FISICHELLI</v>
      </c>
      <c r="D80" s="0" t="str">
        <f aca="false">VLOOKUP(B80,siti!$B$2:$F$98,2,FALSE())</f>
        <v>VIA FISICHELLI  SNC</v>
      </c>
      <c r="E80" s="0" t="str">
        <f aca="false">VLOOKUP(B80,siti!$B$2:$F$98,3,FALSE())</f>
        <v>S.G. LA PUNTA</v>
      </c>
      <c r="F80" s="0" t="str">
        <f aca="false">VLOOKUP(B80,siti!$B$2:$F$98,5,FALSE())</f>
        <v>95037</v>
      </c>
      <c r="G80" s="0" t="str">
        <f aca="false">PROPER(IF(letture!E74="TRUE","STIMATA","REALE"))</f>
        <v>Reale</v>
      </c>
      <c r="H80" s="1" t="n">
        <v>198090</v>
      </c>
      <c r="I80" s="1" t="n">
        <v>160516.99994</v>
      </c>
      <c r="J80" s="1" t="n">
        <v>290679.99989</v>
      </c>
      <c r="K80" s="1" t="n">
        <v>649287</v>
      </c>
      <c r="L80" s="4" t="n">
        <v>185327.18</v>
      </c>
    </row>
    <row r="81" customFormat="false" ht="13.8" hidden="false" customHeight="false" outlineLevel="0" collapsed="false">
      <c r="A81" s="0" t="s">
        <v>14</v>
      </c>
      <c r="B81" s="0" t="s">
        <v>30</v>
      </c>
      <c r="C81" s="0" t="str">
        <f aca="false">VLOOKUP(B81,siti!$B$2:$F$98,4,FALSE())</f>
        <v>PROD - POZZO FISICHELLI</v>
      </c>
      <c r="D81" s="0" t="str">
        <f aca="false">VLOOKUP(B81,siti!$B$2:$F$98,2,FALSE())</f>
        <v>VIA FISICHELLI  SNC</v>
      </c>
      <c r="E81" s="0" t="str">
        <f aca="false">VLOOKUP(B81,siti!$B$2:$F$98,3,FALSE())</f>
        <v>S.G. LA PUNTA</v>
      </c>
      <c r="F81" s="0" t="str">
        <f aca="false">VLOOKUP(B81,siti!$B$2:$F$98,5,FALSE())</f>
        <v>95037</v>
      </c>
      <c r="G81" s="0" t="str">
        <f aca="false">PROPER(IF(letture!E75="TRUE","STIMATA","REALE"))</f>
        <v>Reale</v>
      </c>
      <c r="H81" s="1" t="n">
        <v>213754.99992</v>
      </c>
      <c r="I81" s="1" t="n">
        <v>156739.99992</v>
      </c>
      <c r="J81" s="1" t="n">
        <v>276668.99988</v>
      </c>
      <c r="K81" s="1" t="n">
        <v>647164</v>
      </c>
      <c r="L81" s="4" t="n">
        <v>174787.62</v>
      </c>
    </row>
    <row r="82" customFormat="false" ht="13.8" hidden="false" customHeight="false" outlineLevel="0" collapsed="false">
      <c r="A82" s="0" t="s">
        <v>15</v>
      </c>
      <c r="B82" s="0" t="s">
        <v>30</v>
      </c>
      <c r="C82" s="0" t="str">
        <f aca="false">VLOOKUP(B82,siti!$B$2:$F$98,4,FALSE())</f>
        <v>PROD - POZZO FISICHELLI</v>
      </c>
      <c r="D82" s="0" t="str">
        <f aca="false">VLOOKUP(B82,siti!$B$2:$F$98,2,FALSE())</f>
        <v>VIA FISICHELLI  SNC</v>
      </c>
      <c r="E82" s="0" t="str">
        <f aca="false">VLOOKUP(B82,siti!$B$2:$F$98,3,FALSE())</f>
        <v>S.G. LA PUNTA</v>
      </c>
      <c r="F82" s="0" t="str">
        <f aca="false">VLOOKUP(B82,siti!$B$2:$F$98,5,FALSE())</f>
        <v>95037</v>
      </c>
      <c r="G82" s="0" t="str">
        <f aca="false">PROPER(IF(letture!E76="TRUE","STIMATA","REALE"))</f>
        <v>Reale</v>
      </c>
      <c r="H82" s="1" t="n">
        <v>288133.99996</v>
      </c>
      <c r="I82" s="1" t="n">
        <v>206121.99987</v>
      </c>
      <c r="J82" s="1" t="n">
        <v>358445.00014</v>
      </c>
      <c r="K82" s="1" t="n">
        <v>852701</v>
      </c>
      <c r="L82" s="4" t="n">
        <v>307589.72</v>
      </c>
    </row>
    <row r="83" customFormat="false" ht="13.8" hidden="false" customHeight="false" outlineLevel="0" collapsed="false">
      <c r="A83" s="0" t="s">
        <v>16</v>
      </c>
      <c r="B83" s="0" t="s">
        <v>30</v>
      </c>
      <c r="C83" s="0" t="str">
        <f aca="false">VLOOKUP(B83,siti!$B$2:$F$98,4,FALSE())</f>
        <v>PROD - POZZO FISICHELLI</v>
      </c>
      <c r="D83" s="0" t="str">
        <f aca="false">VLOOKUP(B83,siti!$B$2:$F$98,2,FALSE())</f>
        <v>VIA FISICHELLI  SNC</v>
      </c>
      <c r="E83" s="0" t="str">
        <f aca="false">VLOOKUP(B83,siti!$B$2:$F$98,3,FALSE())</f>
        <v>S.G. LA PUNTA</v>
      </c>
      <c r="F83" s="0" t="str">
        <f aca="false">VLOOKUP(B83,siti!$B$2:$F$98,5,FALSE())</f>
        <v>95037</v>
      </c>
      <c r="G83" s="0" t="str">
        <f aca="false">PROPER(IF(letture!E77="TRUE","STIMATA","REALE"))</f>
        <v>Reale</v>
      </c>
      <c r="H83" s="1" t="n">
        <v>254415</v>
      </c>
      <c r="I83" s="1" t="n">
        <v>216840</v>
      </c>
      <c r="J83" s="1" t="n">
        <v>412095</v>
      </c>
      <c r="K83" s="1" t="n">
        <v>883350</v>
      </c>
      <c r="L83" s="4" t="n">
        <v>257530.61</v>
      </c>
    </row>
    <row r="84" customFormat="false" ht="13.8" hidden="false" customHeight="false" outlineLevel="0" collapsed="false">
      <c r="A84" s="0" t="s">
        <v>17</v>
      </c>
      <c r="B84" s="0" t="s">
        <v>30</v>
      </c>
      <c r="C84" s="0" t="str">
        <f aca="false">VLOOKUP(B84,siti!$B$2:$F$98,4,FALSE())</f>
        <v>PROD - POZZO FISICHELLI</v>
      </c>
      <c r="D84" s="0" t="str">
        <f aca="false">VLOOKUP(B84,siti!$B$2:$F$98,2,FALSE())</f>
        <v>VIA FISICHELLI  SNC</v>
      </c>
      <c r="E84" s="0" t="str">
        <f aca="false">VLOOKUP(B84,siti!$B$2:$F$98,3,FALSE())</f>
        <v>S.G. LA PUNTA</v>
      </c>
      <c r="F84" s="0" t="str">
        <f aca="false">VLOOKUP(B84,siti!$B$2:$F$98,5,FALSE())</f>
        <v>95037</v>
      </c>
      <c r="G84" s="0" t="str">
        <f aca="false">PROPER(IF(letture!E78="TRUE","STIMATA","REALE"))</f>
        <v>Reale</v>
      </c>
      <c r="H84" s="1" t="n">
        <v>302891.00002</v>
      </c>
      <c r="I84" s="1" t="n">
        <v>214425.99994</v>
      </c>
      <c r="J84" s="1" t="n">
        <v>401638.99987</v>
      </c>
      <c r="K84" s="1" t="n">
        <v>918956</v>
      </c>
      <c r="L84" s="4" t="n">
        <v>252642.37</v>
      </c>
    </row>
    <row r="85" customFormat="false" ht="13.8" hidden="false" customHeight="false" outlineLevel="0" collapsed="false">
      <c r="A85" s="0" t="s">
        <v>18</v>
      </c>
      <c r="B85" s="0" t="s">
        <v>30</v>
      </c>
      <c r="C85" s="0" t="str">
        <f aca="false">VLOOKUP(B85,siti!$B$2:$F$98,4,FALSE())</f>
        <v>PROD - POZZO FISICHELLI</v>
      </c>
      <c r="D85" s="0" t="str">
        <f aca="false">VLOOKUP(B85,siti!$B$2:$F$98,2,FALSE())</f>
        <v>VIA FISICHELLI  SNC</v>
      </c>
      <c r="E85" s="0" t="str">
        <f aca="false">VLOOKUP(B85,siti!$B$2:$F$98,3,FALSE())</f>
        <v>S.G. LA PUNTA</v>
      </c>
      <c r="F85" s="0" t="str">
        <f aca="false">VLOOKUP(B85,siti!$B$2:$F$98,5,FALSE())</f>
        <v>95037</v>
      </c>
      <c r="G85" s="0" t="str">
        <f aca="false">PROPER(IF(letture!E79="TRUE","STIMATA","REALE"))</f>
        <v>Reale</v>
      </c>
      <c r="H85" s="1" t="n">
        <v>277020.9999</v>
      </c>
      <c r="I85" s="1" t="n">
        <v>194946</v>
      </c>
      <c r="J85" s="1" t="n">
        <v>370898.0001</v>
      </c>
      <c r="K85" s="1" t="n">
        <v>842865</v>
      </c>
      <c r="L85" s="4" t="n">
        <v>272469.11</v>
      </c>
    </row>
    <row r="86" customFormat="false" ht="13.8" hidden="false" customHeight="false" outlineLevel="0" collapsed="false">
      <c r="A86" s="0" t="s">
        <v>19</v>
      </c>
      <c r="B86" s="0" t="s">
        <v>30</v>
      </c>
      <c r="C86" s="0" t="str">
        <f aca="false">VLOOKUP(B86,siti!$B$2:$F$98,4,FALSE())</f>
        <v>PROD - POZZO FISICHELLI</v>
      </c>
      <c r="D86" s="0" t="str">
        <f aca="false">VLOOKUP(B86,siti!$B$2:$F$98,2,FALSE())</f>
        <v>VIA FISICHELLI  SNC</v>
      </c>
      <c r="E86" s="0" t="str">
        <f aca="false">VLOOKUP(B86,siti!$B$2:$F$98,3,FALSE())</f>
        <v>S.G. LA PUNTA</v>
      </c>
      <c r="F86" s="0" t="str">
        <f aca="false">VLOOKUP(B86,siti!$B$2:$F$98,5,FALSE())</f>
        <v>95037</v>
      </c>
      <c r="G86" s="0" t="str">
        <f aca="false">PROPER(IF(letture!E80="TRUE","STIMATA","REALE"))</f>
        <v>Reale</v>
      </c>
      <c r="H86" s="1" t="n">
        <v>287808.99999</v>
      </c>
      <c r="I86" s="1" t="n">
        <v>227144.99986</v>
      </c>
      <c r="J86" s="1" t="n">
        <v>399477.00004</v>
      </c>
      <c r="K86" s="1" t="n">
        <v>914431</v>
      </c>
      <c r="L86" s="4" t="n">
        <v>468334.52</v>
      </c>
    </row>
    <row r="87" customFormat="false" ht="13.8" hidden="false" customHeight="false" outlineLevel="0" collapsed="false">
      <c r="A87" s="0" t="s">
        <v>20</v>
      </c>
      <c r="B87" s="0" t="s">
        <v>30</v>
      </c>
      <c r="C87" s="0" t="str">
        <f aca="false">VLOOKUP(B87,siti!$B$2:$F$98,4,FALSE())</f>
        <v>PROD - POZZO FISICHELLI</v>
      </c>
      <c r="D87" s="0" t="str">
        <f aca="false">VLOOKUP(B87,siti!$B$2:$F$98,2,FALSE())</f>
        <v>VIA FISICHELLI  SNC</v>
      </c>
      <c r="E87" s="0" t="str">
        <f aca="false">VLOOKUP(B87,siti!$B$2:$F$98,3,FALSE())</f>
        <v>S.G. LA PUNTA</v>
      </c>
      <c r="F87" s="0" t="str">
        <f aca="false">VLOOKUP(B87,siti!$B$2:$F$98,5,FALSE())</f>
        <v>95037</v>
      </c>
      <c r="G87" s="0" t="str">
        <f aca="false">PROPER(IF(letture!E81="TRUE","STIMATA","REALE"))</f>
        <v>Reale</v>
      </c>
      <c r="H87" s="1" t="n">
        <v>283101.99998</v>
      </c>
      <c r="I87" s="1" t="n">
        <v>203057.99986</v>
      </c>
      <c r="J87" s="1" t="n">
        <v>384325.00015</v>
      </c>
      <c r="K87" s="1" t="n">
        <v>870485</v>
      </c>
      <c r="L87" s="4" t="n">
        <v>528270.63</v>
      </c>
    </row>
    <row r="88" customFormat="false" ht="13.8" hidden="false" customHeight="false" outlineLevel="0" collapsed="false">
      <c r="A88" s="0" t="s">
        <v>21</v>
      </c>
      <c r="B88" s="0" t="s">
        <v>30</v>
      </c>
      <c r="C88" s="0" t="str">
        <f aca="false">VLOOKUP(B88,siti!$B$2:$F$98,4,FALSE())</f>
        <v>PROD - POZZO FISICHELLI</v>
      </c>
      <c r="D88" s="0" t="str">
        <f aca="false">VLOOKUP(B88,siti!$B$2:$F$98,2,FALSE())</f>
        <v>VIA FISICHELLI  SNC</v>
      </c>
      <c r="E88" s="0" t="str">
        <f aca="false">VLOOKUP(B88,siti!$B$2:$F$98,3,FALSE())</f>
        <v>S.G. LA PUNTA</v>
      </c>
      <c r="F88" s="0" t="str">
        <f aca="false">VLOOKUP(B88,siti!$B$2:$F$98,5,FALSE())</f>
        <v>95037</v>
      </c>
      <c r="G88" s="0" t="str">
        <f aca="false">PROPER(IF(letture!E82="TRUE","STIMATA","REALE"))</f>
        <v>Reale</v>
      </c>
      <c r="H88" s="1" t="n">
        <v>279468</v>
      </c>
      <c r="I88" s="1" t="n">
        <v>202847.0001</v>
      </c>
      <c r="J88" s="1" t="n">
        <v>355173</v>
      </c>
      <c r="K88" s="1" t="n">
        <v>837488</v>
      </c>
      <c r="L88" s="4" t="n">
        <v>453008.13</v>
      </c>
    </row>
    <row r="89" customFormat="false" ht="13.8" hidden="false" customHeight="false" outlineLevel="0" collapsed="false">
      <c r="A89" s="0" t="s">
        <v>22</v>
      </c>
      <c r="B89" s="0" t="s">
        <v>30</v>
      </c>
      <c r="C89" s="0" t="str">
        <f aca="false">VLOOKUP(B89,siti!$B$2:$F$98,4,FALSE())</f>
        <v>PROD - POZZO FISICHELLI</v>
      </c>
      <c r="D89" s="0" t="str">
        <f aca="false">VLOOKUP(B89,siti!$B$2:$F$98,2,FALSE())</f>
        <v>VIA FISICHELLI  SNC</v>
      </c>
      <c r="E89" s="0" t="str">
        <f aca="false">VLOOKUP(B89,siti!$B$2:$F$98,3,FALSE())</f>
        <v>S.G. LA PUNTA</v>
      </c>
      <c r="F89" s="0" t="str">
        <f aca="false">VLOOKUP(B89,siti!$B$2:$F$98,5,FALSE())</f>
        <v>95037</v>
      </c>
      <c r="G89" s="0" t="str">
        <f aca="false">PROPER(IF(letture!E83="TRUE","STIMATA","REALE"))</f>
        <v>Reale</v>
      </c>
      <c r="H89" s="1" t="n">
        <v>272397</v>
      </c>
      <c r="I89" s="1" t="n">
        <v>220366.9999</v>
      </c>
      <c r="J89" s="1" t="n">
        <v>389331.99987</v>
      </c>
      <c r="K89" s="1" t="n">
        <v>882096</v>
      </c>
      <c r="L89" s="4" t="n">
        <v>248098.87</v>
      </c>
    </row>
    <row r="90" customFormat="false" ht="13.8" hidden="false" customHeight="false" outlineLevel="0" collapsed="false">
      <c r="A90" s="0" t="s">
        <v>23</v>
      </c>
      <c r="B90" s="0" t="s">
        <v>30</v>
      </c>
      <c r="C90" s="0" t="str">
        <f aca="false">VLOOKUP(B90,siti!$B$2:$F$98,4,FALSE())</f>
        <v>PROD - POZZO FISICHELLI</v>
      </c>
      <c r="D90" s="0" t="str">
        <f aca="false">VLOOKUP(B90,siti!$B$2:$F$98,2,FALSE())</f>
        <v>VIA FISICHELLI  SNC</v>
      </c>
      <c r="E90" s="0" t="str">
        <f aca="false">VLOOKUP(B90,siti!$B$2:$F$98,3,FALSE())</f>
        <v>S.G. LA PUNTA</v>
      </c>
      <c r="F90" s="0" t="str">
        <f aca="false">VLOOKUP(B90,siti!$B$2:$F$98,5,FALSE())</f>
        <v>95037</v>
      </c>
      <c r="G90" s="0" t="str">
        <f aca="false">PROPER(IF(letture!E84="TRUE","STIMATA","REALE"))</f>
        <v>Reale</v>
      </c>
      <c r="H90" s="1" t="n">
        <v>281004</v>
      </c>
      <c r="I90" s="1" t="n">
        <v>208740.9999</v>
      </c>
      <c r="J90" s="1" t="n">
        <v>387855</v>
      </c>
      <c r="K90" s="1" t="n">
        <v>877600</v>
      </c>
      <c r="L90" s="4" t="n">
        <v>259193.49</v>
      </c>
    </row>
    <row r="91" customFormat="false" ht="13.8" hidden="false" customHeight="false" outlineLevel="0" collapsed="false">
      <c r="A91" s="0" t="s">
        <v>24</v>
      </c>
      <c r="B91" s="0" t="s">
        <v>30</v>
      </c>
      <c r="C91" s="0" t="str">
        <f aca="false">VLOOKUP(B91,siti!$B$2:$F$98,4,FALSE())</f>
        <v>PROD - POZZO FISICHELLI</v>
      </c>
      <c r="D91" s="0" t="str">
        <f aca="false">VLOOKUP(B91,siti!$B$2:$F$98,2,FALSE())</f>
        <v>VIA FISICHELLI  SNC</v>
      </c>
      <c r="E91" s="0" t="str">
        <f aca="false">VLOOKUP(B91,siti!$B$2:$F$98,3,FALSE())</f>
        <v>S.G. LA PUNTA</v>
      </c>
      <c r="F91" s="0" t="str">
        <f aca="false">VLOOKUP(B91,siti!$B$2:$F$98,5,FALSE())</f>
        <v>95037</v>
      </c>
      <c r="G91" s="0" t="str">
        <f aca="false">PROPER(IF(letture!E85="TRUE","STIMATA","REALE"))</f>
        <v>Reale</v>
      </c>
      <c r="H91" s="1" t="n">
        <v>269636.99994</v>
      </c>
      <c r="I91" s="1" t="n">
        <v>221693.0001</v>
      </c>
      <c r="J91" s="1" t="n">
        <v>424330.99987</v>
      </c>
      <c r="K91" s="1" t="n">
        <v>915661</v>
      </c>
      <c r="L91" s="4" t="n">
        <v>335177.43</v>
      </c>
    </row>
    <row r="92" customFormat="false" ht="17.35" hidden="false" customHeight="false" outlineLevel="0" collapsed="false">
      <c r="H92" s="5" t="n">
        <f aca="false">SUM(H80:H91)</f>
        <v>3207722.99971</v>
      </c>
      <c r="I92" s="5" t="n">
        <f aca="false">SUM(I80:I91)</f>
        <v>2433441.99939</v>
      </c>
      <c r="J92" s="5" t="n">
        <f aca="false">SUM(J80:J91)</f>
        <v>4450918.99981</v>
      </c>
      <c r="K92" s="5" t="n">
        <f aca="false">SUM(K80:K91)</f>
        <v>10092084</v>
      </c>
      <c r="L92" s="5" t="n">
        <f aca="false">SUM(L80:L91)</f>
        <v>3742429.68</v>
      </c>
    </row>
    <row r="93" customFormat="false" ht="13.8" hidden="false" customHeight="false" outlineLevel="0" collapsed="false">
      <c r="A93" s="0" t="s">
        <v>12</v>
      </c>
      <c r="B93" s="0" t="s">
        <v>31</v>
      </c>
      <c r="C93" s="0" t="str">
        <f aca="false">VLOOKUP(B93,siti!$B$2:$F$98,4,FALSE())</f>
        <v>PROD - POZZO GIUSTI</v>
      </c>
      <c r="D93" s="0" t="str">
        <f aca="false">VLOOKUP(B93,siti!$B$2:$F$98,2,FALSE())</f>
        <v>VIA ANCONA SNC</v>
      </c>
      <c r="E93" s="0" t="str">
        <f aca="false">VLOOKUP(B93,siti!$B$2:$F$98,3,FALSE())</f>
        <v>S.G. LA PUNTA</v>
      </c>
      <c r="F93" s="0" t="str">
        <f aca="false">VLOOKUP(B93,siti!$B$2:$F$98,5,FALSE())</f>
        <v>95037</v>
      </c>
      <c r="G93" s="0" t="str">
        <f aca="false">PROPER(IF(letture!E86="TRUE","STIMATA","REALE"))</f>
        <v>Reale</v>
      </c>
      <c r="H93" s="1" t="n">
        <v>81248.00013</v>
      </c>
      <c r="I93" s="1" t="n">
        <v>66506.00004</v>
      </c>
      <c r="J93" s="1" t="n">
        <v>124834.00013</v>
      </c>
      <c r="K93" s="1" t="n">
        <v>272588</v>
      </c>
      <c r="L93" s="4" t="n">
        <v>78243.77</v>
      </c>
    </row>
    <row r="94" customFormat="false" ht="13.8" hidden="false" customHeight="false" outlineLevel="0" collapsed="false">
      <c r="A94" s="0" t="s">
        <v>14</v>
      </c>
      <c r="B94" s="0" t="s">
        <v>31</v>
      </c>
      <c r="C94" s="0" t="str">
        <f aca="false">VLOOKUP(B94,siti!$B$2:$F$98,4,FALSE())</f>
        <v>PROD - POZZO GIUSTI</v>
      </c>
      <c r="D94" s="0" t="str">
        <f aca="false">VLOOKUP(B94,siti!$B$2:$F$98,2,FALSE())</f>
        <v>VIA ANCONA SNC</v>
      </c>
      <c r="E94" s="0" t="str">
        <f aca="false">VLOOKUP(B94,siti!$B$2:$F$98,3,FALSE())</f>
        <v>S.G. LA PUNTA</v>
      </c>
      <c r="F94" s="0" t="str">
        <f aca="false">VLOOKUP(B94,siti!$B$2:$F$98,5,FALSE())</f>
        <v>95037</v>
      </c>
      <c r="G94" s="0" t="str">
        <f aca="false">PROPER(IF(letture!E87="TRUE","STIMATA","REALE"))</f>
        <v>Reale</v>
      </c>
      <c r="H94" s="1" t="n">
        <v>76792.00004</v>
      </c>
      <c r="I94" s="1" t="n">
        <v>57019.00008</v>
      </c>
      <c r="J94" s="1" t="n">
        <v>101171.99988</v>
      </c>
      <c r="K94" s="1" t="n">
        <v>234983</v>
      </c>
      <c r="L94" s="4" t="n">
        <v>64053.01</v>
      </c>
    </row>
    <row r="95" customFormat="false" ht="13.8" hidden="false" customHeight="false" outlineLevel="0" collapsed="false">
      <c r="A95" s="0" t="s">
        <v>15</v>
      </c>
      <c r="B95" s="0" t="s">
        <v>31</v>
      </c>
      <c r="C95" s="0" t="str">
        <f aca="false">VLOOKUP(B95,siti!$B$2:$F$98,4,FALSE())</f>
        <v>PROD - POZZO GIUSTI</v>
      </c>
      <c r="D95" s="0" t="str">
        <f aca="false">VLOOKUP(B95,siti!$B$2:$F$98,2,FALSE())</f>
        <v>VIA ANCONA SNC</v>
      </c>
      <c r="E95" s="0" t="str">
        <f aca="false">VLOOKUP(B95,siti!$B$2:$F$98,3,FALSE())</f>
        <v>S.G. LA PUNTA</v>
      </c>
      <c r="F95" s="0" t="str">
        <f aca="false">VLOOKUP(B95,siti!$B$2:$F$98,5,FALSE())</f>
        <v>95037</v>
      </c>
      <c r="G95" s="0" t="str">
        <f aca="false">PROPER(IF(letture!E88="TRUE","STIMATA","REALE"))</f>
        <v>Reale</v>
      </c>
      <c r="H95" s="1" t="n">
        <v>77466.00013</v>
      </c>
      <c r="I95" s="1" t="n">
        <v>54071.99986</v>
      </c>
      <c r="J95" s="1" t="n">
        <v>87751.00002</v>
      </c>
      <c r="K95" s="1" t="n">
        <v>219289</v>
      </c>
      <c r="L95" s="4" t="n">
        <v>80294.4</v>
      </c>
    </row>
    <row r="96" customFormat="false" ht="13.8" hidden="false" customHeight="false" outlineLevel="0" collapsed="false">
      <c r="A96" s="0" t="s">
        <v>16</v>
      </c>
      <c r="B96" s="0" t="s">
        <v>31</v>
      </c>
      <c r="C96" s="0" t="str">
        <f aca="false">VLOOKUP(B96,siti!$B$2:$F$98,4,FALSE())</f>
        <v>PROD - POZZO GIUSTI</v>
      </c>
      <c r="D96" s="0" t="str">
        <f aca="false">VLOOKUP(B96,siti!$B$2:$F$98,2,FALSE())</f>
        <v>VIA ANCONA SNC</v>
      </c>
      <c r="E96" s="0" t="str">
        <f aca="false">VLOOKUP(B96,siti!$B$2:$F$98,3,FALSE())</f>
        <v>S.G. LA PUNTA</v>
      </c>
      <c r="F96" s="0" t="str">
        <f aca="false">VLOOKUP(B96,siti!$B$2:$F$98,5,FALSE())</f>
        <v>95037</v>
      </c>
      <c r="G96" s="0" t="str">
        <f aca="false">PROPER(IF(letture!E89="TRUE","STIMATA","REALE"))</f>
        <v>Reale</v>
      </c>
      <c r="H96" s="1" t="n">
        <v>67859.0001</v>
      </c>
      <c r="I96" s="1" t="n">
        <v>55640.0001</v>
      </c>
      <c r="J96" s="1" t="n">
        <v>107738.0001</v>
      </c>
      <c r="K96" s="1" t="n">
        <v>231237</v>
      </c>
      <c r="L96" s="4" t="n">
        <v>68413.62</v>
      </c>
    </row>
    <row r="97" customFormat="false" ht="13.8" hidden="false" customHeight="false" outlineLevel="0" collapsed="false">
      <c r="A97" s="0" t="s">
        <v>17</v>
      </c>
      <c r="B97" s="0" t="s">
        <v>31</v>
      </c>
      <c r="C97" s="0" t="str">
        <f aca="false">VLOOKUP(B97,siti!$B$2:$F$98,4,FALSE())</f>
        <v>PROD - POZZO GIUSTI</v>
      </c>
      <c r="D97" s="0" t="str">
        <f aca="false">VLOOKUP(B97,siti!$B$2:$F$98,2,FALSE())</f>
        <v>VIA ANCONA SNC</v>
      </c>
      <c r="E97" s="0" t="str">
        <f aca="false">VLOOKUP(B97,siti!$B$2:$F$98,3,FALSE())</f>
        <v>S.G. LA PUNTA</v>
      </c>
      <c r="F97" s="0" t="str">
        <f aca="false">VLOOKUP(B97,siti!$B$2:$F$98,5,FALSE())</f>
        <v>95037</v>
      </c>
      <c r="G97" s="0" t="str">
        <f aca="false">PROPER(IF(letture!E90="TRUE","STIMATA","REALE"))</f>
        <v>Reale</v>
      </c>
      <c r="H97" s="1" t="n">
        <v>85910.99998</v>
      </c>
      <c r="I97" s="1" t="n">
        <v>62120.00007</v>
      </c>
      <c r="J97" s="1" t="n">
        <v>112716</v>
      </c>
      <c r="K97" s="1" t="n">
        <v>260747</v>
      </c>
      <c r="L97" s="4" t="n">
        <v>72658.4</v>
      </c>
    </row>
    <row r="98" customFormat="false" ht="13.8" hidden="false" customHeight="false" outlineLevel="0" collapsed="false">
      <c r="A98" s="0" t="s">
        <v>18</v>
      </c>
      <c r="B98" s="0" t="s">
        <v>31</v>
      </c>
      <c r="C98" s="0" t="str">
        <f aca="false">VLOOKUP(B98,siti!$B$2:$F$98,4,FALSE())</f>
        <v>PROD - POZZO GIUSTI</v>
      </c>
      <c r="D98" s="0" t="str">
        <f aca="false">VLOOKUP(B98,siti!$B$2:$F$98,2,FALSE())</f>
        <v>VIA ANCONA SNC</v>
      </c>
      <c r="E98" s="0" t="str">
        <f aca="false">VLOOKUP(B98,siti!$B$2:$F$98,3,FALSE())</f>
        <v>S.G. LA PUNTA</v>
      </c>
      <c r="F98" s="0" t="str">
        <f aca="false">VLOOKUP(B98,siti!$B$2:$F$98,5,FALSE())</f>
        <v>95037</v>
      </c>
      <c r="G98" s="0" t="str">
        <f aca="false">PROPER(IF(letture!E91="TRUE","STIMATA","REALE"))</f>
        <v>Reale</v>
      </c>
      <c r="H98" s="1" t="n">
        <v>76673.0001</v>
      </c>
      <c r="I98" s="1" t="n">
        <v>54482.0001</v>
      </c>
      <c r="J98" s="1" t="n">
        <v>107358</v>
      </c>
      <c r="K98" s="1" t="n">
        <v>238513</v>
      </c>
      <c r="L98" s="4" t="n">
        <v>77892.37</v>
      </c>
    </row>
    <row r="99" customFormat="false" ht="13.8" hidden="false" customHeight="false" outlineLevel="0" collapsed="false">
      <c r="A99" s="0" t="s">
        <v>19</v>
      </c>
      <c r="B99" s="0" t="s">
        <v>31</v>
      </c>
      <c r="C99" s="0" t="str">
        <f aca="false">VLOOKUP(B99,siti!$B$2:$F$98,4,FALSE())</f>
        <v>PROD - POZZO GIUSTI</v>
      </c>
      <c r="D99" s="0" t="str">
        <f aca="false">VLOOKUP(B99,siti!$B$2:$F$98,2,FALSE())</f>
        <v>VIA ANCONA SNC</v>
      </c>
      <c r="E99" s="0" t="str">
        <f aca="false">VLOOKUP(B99,siti!$B$2:$F$98,3,FALSE())</f>
        <v>S.G. LA PUNTA</v>
      </c>
      <c r="F99" s="0" t="str">
        <f aca="false">VLOOKUP(B99,siti!$B$2:$F$98,5,FALSE())</f>
        <v>95037</v>
      </c>
      <c r="G99" s="0" t="str">
        <f aca="false">PROPER(IF(letture!E92="TRUE","STIMATA","REALE"))</f>
        <v>Reale</v>
      </c>
      <c r="H99" s="1" t="n">
        <v>84338.9999</v>
      </c>
      <c r="I99" s="1" t="n">
        <v>67239</v>
      </c>
      <c r="J99" s="1" t="n">
        <v>120071.99992</v>
      </c>
      <c r="K99" s="1" t="n">
        <v>271650</v>
      </c>
      <c r="L99" s="4" t="n">
        <v>139860.31</v>
      </c>
    </row>
    <row r="100" customFormat="false" ht="13.8" hidden="false" customHeight="false" outlineLevel="0" collapsed="false">
      <c r="A100" s="0" t="s">
        <v>20</v>
      </c>
      <c r="B100" s="0" t="s">
        <v>31</v>
      </c>
      <c r="C100" s="0" t="str">
        <f aca="false">VLOOKUP(B100,siti!$B$2:$F$98,4,FALSE())</f>
        <v>PROD - POZZO GIUSTI</v>
      </c>
      <c r="D100" s="0" t="str">
        <f aca="false">VLOOKUP(B100,siti!$B$2:$F$98,2,FALSE())</f>
        <v>VIA ANCONA SNC</v>
      </c>
      <c r="E100" s="0" t="str">
        <f aca="false">VLOOKUP(B100,siti!$B$2:$F$98,3,FALSE())</f>
        <v>S.G. LA PUNTA</v>
      </c>
      <c r="F100" s="0" t="str">
        <f aca="false">VLOOKUP(B100,siti!$B$2:$F$98,5,FALSE())</f>
        <v>95037</v>
      </c>
      <c r="G100" s="0" t="str">
        <f aca="false">PROPER(IF(letture!E93="TRUE","STIMATA","REALE"))</f>
        <v>Reale</v>
      </c>
      <c r="H100" s="1" t="n">
        <v>89743.99994</v>
      </c>
      <c r="I100" s="1" t="n">
        <v>64890.00011</v>
      </c>
      <c r="J100" s="1" t="n">
        <v>119916.99992</v>
      </c>
      <c r="K100" s="1" t="n">
        <v>274551</v>
      </c>
      <c r="L100" s="4" t="n">
        <v>166719.29</v>
      </c>
    </row>
    <row r="101" customFormat="false" ht="13.8" hidden="false" customHeight="false" outlineLevel="0" collapsed="false">
      <c r="A101" s="0" t="s">
        <v>21</v>
      </c>
      <c r="B101" s="0" t="s">
        <v>31</v>
      </c>
      <c r="C101" s="0" t="str">
        <f aca="false">VLOOKUP(B101,siti!$B$2:$F$98,4,FALSE())</f>
        <v>PROD - POZZO GIUSTI</v>
      </c>
      <c r="D101" s="0" t="str">
        <f aca="false">VLOOKUP(B101,siti!$B$2:$F$98,2,FALSE())</f>
        <v>VIA ANCONA SNC</v>
      </c>
      <c r="E101" s="0" t="str">
        <f aca="false">VLOOKUP(B101,siti!$B$2:$F$98,3,FALSE())</f>
        <v>S.G. LA PUNTA</v>
      </c>
      <c r="F101" s="0" t="str">
        <f aca="false">VLOOKUP(B101,siti!$B$2:$F$98,5,FALSE())</f>
        <v>95037</v>
      </c>
      <c r="G101" s="0" t="str">
        <f aca="false">PROPER(IF(letture!E94="TRUE","STIMATA","REALE"))</f>
        <v>Reale</v>
      </c>
      <c r="H101" s="1" t="n">
        <v>87600</v>
      </c>
      <c r="I101" s="1" t="n">
        <v>64886.0001</v>
      </c>
      <c r="J101" s="1" t="n">
        <v>113756.0001</v>
      </c>
      <c r="K101" s="1" t="n">
        <v>266242</v>
      </c>
      <c r="L101" s="4" t="n">
        <v>140166.14</v>
      </c>
    </row>
    <row r="102" customFormat="false" ht="13.8" hidden="false" customHeight="false" outlineLevel="0" collapsed="false">
      <c r="A102" s="0" t="s">
        <v>22</v>
      </c>
      <c r="B102" s="0" t="s">
        <v>31</v>
      </c>
      <c r="C102" s="0" t="str">
        <f aca="false">VLOOKUP(B102,siti!$B$2:$F$98,4,FALSE())</f>
        <v>PROD - POZZO GIUSTI</v>
      </c>
      <c r="D102" s="0" t="str">
        <f aca="false">VLOOKUP(B102,siti!$B$2:$F$98,2,FALSE())</f>
        <v>VIA ANCONA SNC</v>
      </c>
      <c r="E102" s="0" t="str">
        <f aca="false">VLOOKUP(B102,siti!$B$2:$F$98,3,FALSE())</f>
        <v>S.G. LA PUNTA</v>
      </c>
      <c r="F102" s="0" t="str">
        <f aca="false">VLOOKUP(B102,siti!$B$2:$F$98,5,FALSE())</f>
        <v>95037</v>
      </c>
      <c r="G102" s="0" t="str">
        <f aca="false">PROPER(IF(letture!E95="TRUE","STIMATA","REALE"))</f>
        <v>Reale</v>
      </c>
      <c r="H102" s="1" t="n">
        <v>85629.00011</v>
      </c>
      <c r="I102" s="1" t="n">
        <v>68776.00015</v>
      </c>
      <c r="J102" s="1" t="n">
        <v>122365.99992</v>
      </c>
      <c r="K102" s="1" t="n">
        <v>276771</v>
      </c>
      <c r="L102" s="4" t="n">
        <v>77824.9</v>
      </c>
    </row>
    <row r="103" customFormat="false" ht="13.8" hidden="false" customHeight="false" outlineLevel="0" collapsed="false">
      <c r="A103" s="0" t="s">
        <v>23</v>
      </c>
      <c r="B103" s="0" t="s">
        <v>31</v>
      </c>
      <c r="C103" s="0" t="str">
        <f aca="false">VLOOKUP(B103,siti!$B$2:$F$98,4,FALSE())</f>
        <v>PROD - POZZO GIUSTI</v>
      </c>
      <c r="D103" s="0" t="str">
        <f aca="false">VLOOKUP(B103,siti!$B$2:$F$98,2,FALSE())</f>
        <v>VIA ANCONA SNC</v>
      </c>
      <c r="E103" s="0" t="str">
        <f aca="false">VLOOKUP(B103,siti!$B$2:$F$98,3,FALSE())</f>
        <v>S.G. LA PUNTA</v>
      </c>
      <c r="F103" s="0" t="str">
        <f aca="false">VLOOKUP(B103,siti!$B$2:$F$98,5,FALSE())</f>
        <v>95037</v>
      </c>
      <c r="G103" s="0" t="str">
        <f aca="false">PROPER(IF(letture!E96="TRUE","STIMATA","REALE"))</f>
        <v>Reale</v>
      </c>
      <c r="H103" s="1" t="n">
        <v>56037.9999</v>
      </c>
      <c r="I103" s="1" t="n">
        <v>39282.9999</v>
      </c>
      <c r="J103" s="1" t="n">
        <v>81060</v>
      </c>
      <c r="K103" s="1" t="n">
        <v>176381</v>
      </c>
      <c r="L103" s="4" t="n">
        <v>52480.59</v>
      </c>
    </row>
    <row r="104" customFormat="false" ht="13.8" hidden="false" customHeight="false" outlineLevel="0" collapsed="false">
      <c r="A104" s="0" t="s">
        <v>24</v>
      </c>
      <c r="B104" s="0" t="s">
        <v>31</v>
      </c>
      <c r="C104" s="0" t="str">
        <f aca="false">VLOOKUP(B104,siti!$B$2:$F$98,4,FALSE())</f>
        <v>PROD - POZZO GIUSTI</v>
      </c>
      <c r="D104" s="0" t="str">
        <f aca="false">VLOOKUP(B104,siti!$B$2:$F$98,2,FALSE())</f>
        <v>VIA ANCONA SNC</v>
      </c>
      <c r="E104" s="0" t="str">
        <f aca="false">VLOOKUP(B104,siti!$B$2:$F$98,3,FALSE())</f>
        <v>S.G. LA PUNTA</v>
      </c>
      <c r="F104" s="0" t="str">
        <f aca="false">VLOOKUP(B104,siti!$B$2:$F$98,5,FALSE())</f>
        <v>95037</v>
      </c>
      <c r="G104" s="0" t="str">
        <f aca="false">PROPER(IF(letture!E97="TRUE","STIMATA","REALE"))</f>
        <v>Reale</v>
      </c>
      <c r="H104" s="1" t="n">
        <v>66161.00011</v>
      </c>
      <c r="I104" s="1" t="n">
        <v>53419.00005</v>
      </c>
      <c r="J104" s="1" t="n">
        <v>98780.99997</v>
      </c>
      <c r="K104" s="1" t="n">
        <v>218361</v>
      </c>
      <c r="L104" s="4" t="n">
        <v>81217.8</v>
      </c>
    </row>
    <row r="105" customFormat="false" ht="17.35" hidden="false" customHeight="false" outlineLevel="0" collapsed="false">
      <c r="H105" s="5" t="n">
        <f aca="false">SUM(H93:H104)</f>
        <v>935460.00044</v>
      </c>
      <c r="I105" s="5" t="n">
        <f aca="false">SUM(I93:I104)</f>
        <v>708332.00056</v>
      </c>
      <c r="J105" s="5" t="n">
        <f aca="false">SUM(J93:J104)</f>
        <v>1297520.99996</v>
      </c>
      <c r="K105" s="5" t="n">
        <f aca="false">SUM(K93:K104)</f>
        <v>2941313</v>
      </c>
      <c r="L105" s="5" t="n">
        <f aca="false">SUM(L93:L104)</f>
        <v>1099824.6</v>
      </c>
    </row>
    <row r="106" customFormat="false" ht="13.8" hidden="false" customHeight="false" outlineLevel="0" collapsed="false">
      <c r="A106" s="0" t="s">
        <v>12</v>
      </c>
      <c r="B106" s="0" t="s">
        <v>32</v>
      </c>
      <c r="C106" s="0" t="str">
        <f aca="false">VLOOKUP(B106,siti!$B$2:$F$98,4,FALSE())</f>
        <v>PROD - POZZO COREA</v>
      </c>
      <c r="D106" s="0" t="str">
        <f aca="false">VLOOKUP(B106,siti!$B$2:$F$98,2,FALSE())</f>
        <v>VIA PIRANDELLO  SNC</v>
      </c>
      <c r="E106" s="0" t="str">
        <f aca="false">VLOOKUP(B106,siti!$B$2:$F$98,3,FALSE())</f>
        <v>ACI BONACCORSI</v>
      </c>
      <c r="F106" s="0" t="str">
        <f aca="false">VLOOKUP(B106,siti!$B$2:$F$98,5,FALSE())</f>
        <v>95025</v>
      </c>
      <c r="G106" s="0" t="str">
        <f aca="false">PROPER(IF(letture!E98="TRUE","STIMATA","REALE"))</f>
        <v>Reale</v>
      </c>
      <c r="H106" s="1" t="n">
        <v>169035.00014</v>
      </c>
      <c r="I106" s="1" t="n">
        <v>138410.00001</v>
      </c>
      <c r="J106" s="1" t="n">
        <v>264728.99996</v>
      </c>
      <c r="K106" s="1" t="n">
        <v>572174</v>
      </c>
      <c r="L106" s="4" t="n">
        <v>162483.18</v>
      </c>
    </row>
    <row r="107" customFormat="false" ht="13.8" hidden="false" customHeight="false" outlineLevel="0" collapsed="false">
      <c r="A107" s="0" t="s">
        <v>14</v>
      </c>
      <c r="B107" s="0" t="s">
        <v>32</v>
      </c>
      <c r="C107" s="0" t="str">
        <f aca="false">VLOOKUP(B107,siti!$B$2:$F$98,4,FALSE())</f>
        <v>PROD - POZZO COREA</v>
      </c>
      <c r="D107" s="0" t="str">
        <f aca="false">VLOOKUP(B107,siti!$B$2:$F$98,2,FALSE())</f>
        <v>VIA PIRANDELLO  SNC</v>
      </c>
      <c r="E107" s="0" t="str">
        <f aca="false">VLOOKUP(B107,siti!$B$2:$F$98,3,FALSE())</f>
        <v>ACI BONACCORSI</v>
      </c>
      <c r="F107" s="0" t="str">
        <f aca="false">VLOOKUP(B107,siti!$B$2:$F$98,5,FALSE())</f>
        <v>95025</v>
      </c>
      <c r="G107" s="0" t="str">
        <f aca="false">PROPER(IF(letture!E99="TRUE","STIMATA","REALE"))</f>
        <v>Reale</v>
      </c>
      <c r="H107" s="1" t="n">
        <v>168980</v>
      </c>
      <c r="I107" s="1" t="n">
        <v>126072.00004</v>
      </c>
      <c r="J107" s="1" t="n">
        <v>221585.99988</v>
      </c>
      <c r="K107" s="1" t="n">
        <v>516638</v>
      </c>
      <c r="L107" s="4" t="n">
        <v>139059.18</v>
      </c>
    </row>
    <row r="108" customFormat="false" ht="13.8" hidden="false" customHeight="false" outlineLevel="0" collapsed="false">
      <c r="A108" s="0" t="s">
        <v>15</v>
      </c>
      <c r="B108" s="0" t="s">
        <v>32</v>
      </c>
      <c r="C108" s="0" t="str">
        <f aca="false">VLOOKUP(B108,siti!$B$2:$F$98,4,FALSE())</f>
        <v>PROD - POZZO COREA</v>
      </c>
      <c r="D108" s="0" t="str">
        <f aca="false">VLOOKUP(B108,siti!$B$2:$F$98,2,FALSE())</f>
        <v>VIA PIRANDELLO  SNC</v>
      </c>
      <c r="E108" s="0" t="str">
        <f aca="false">VLOOKUP(B108,siti!$B$2:$F$98,3,FALSE())</f>
        <v>ACI BONACCORSI</v>
      </c>
      <c r="F108" s="0" t="str">
        <f aca="false">VLOOKUP(B108,siti!$B$2:$F$98,5,FALSE())</f>
        <v>95025</v>
      </c>
      <c r="G108" s="0" t="str">
        <f aca="false">PROPER(IF(letture!E100="TRUE","STIMATA","REALE"))</f>
        <v>Reale</v>
      </c>
      <c r="H108" s="1" t="n">
        <v>194920.00014</v>
      </c>
      <c r="I108" s="1" t="n">
        <v>138092.00015</v>
      </c>
      <c r="J108" s="1" t="n">
        <v>240304.99989</v>
      </c>
      <c r="K108" s="1" t="n">
        <v>573317</v>
      </c>
      <c r="L108" s="4" t="n">
        <v>206892.01</v>
      </c>
    </row>
    <row r="109" customFormat="false" ht="13.8" hidden="false" customHeight="false" outlineLevel="0" collapsed="false">
      <c r="A109" s="0" t="s">
        <v>16</v>
      </c>
      <c r="B109" s="0" t="s">
        <v>32</v>
      </c>
      <c r="C109" s="0" t="str">
        <f aca="false">VLOOKUP(B109,siti!$B$2:$F$98,4,FALSE())</f>
        <v>PROD - POZZO COREA</v>
      </c>
      <c r="D109" s="0" t="str">
        <f aca="false">VLOOKUP(B109,siti!$B$2:$F$98,2,FALSE())</f>
        <v>VIA PIRANDELLO  SNC</v>
      </c>
      <c r="E109" s="0" t="str">
        <f aca="false">VLOOKUP(B109,siti!$B$2:$F$98,3,FALSE())</f>
        <v>ACI BONACCORSI</v>
      </c>
      <c r="F109" s="0" t="str">
        <f aca="false">VLOOKUP(B109,siti!$B$2:$F$98,5,FALSE())</f>
        <v>95025</v>
      </c>
      <c r="G109" s="0" t="str">
        <f aca="false">PROPER(IF(letture!E101="TRUE","STIMATA","REALE"))</f>
        <v>Reale</v>
      </c>
      <c r="H109" s="1" t="n">
        <v>160014.9999</v>
      </c>
      <c r="I109" s="1" t="n">
        <v>133994.0001</v>
      </c>
      <c r="J109" s="1" t="n">
        <v>256841.0001</v>
      </c>
      <c r="K109" s="1" t="n">
        <v>550850</v>
      </c>
      <c r="L109" s="4" t="n">
        <v>160849.28</v>
      </c>
    </row>
    <row r="110" customFormat="false" ht="13.8" hidden="false" customHeight="false" outlineLevel="0" collapsed="false">
      <c r="A110" s="0" t="s">
        <v>17</v>
      </c>
      <c r="B110" s="0" t="s">
        <v>32</v>
      </c>
      <c r="C110" s="0" t="str">
        <f aca="false">VLOOKUP(B110,siti!$B$2:$F$98,4,FALSE())</f>
        <v>PROD - POZZO COREA</v>
      </c>
      <c r="D110" s="0" t="str">
        <f aca="false">VLOOKUP(B110,siti!$B$2:$F$98,2,FALSE())</f>
        <v>VIA PIRANDELLO  SNC</v>
      </c>
      <c r="E110" s="0" t="str">
        <f aca="false">VLOOKUP(B110,siti!$B$2:$F$98,3,FALSE())</f>
        <v>ACI BONACCORSI</v>
      </c>
      <c r="F110" s="0" t="str">
        <f aca="false">VLOOKUP(B110,siti!$B$2:$F$98,5,FALSE())</f>
        <v>95025</v>
      </c>
      <c r="G110" s="0" t="str">
        <f aca="false">PROPER(IF(letture!E102="TRUE","STIMATA","REALE"))</f>
        <v>Reale</v>
      </c>
      <c r="H110" s="1" t="n">
        <v>184494.99991</v>
      </c>
      <c r="I110" s="1" t="n">
        <v>134480.99987</v>
      </c>
      <c r="J110" s="1" t="n">
        <v>252581.99995</v>
      </c>
      <c r="K110" s="1" t="n">
        <v>571558</v>
      </c>
      <c r="L110" s="4" t="n">
        <v>157340.98</v>
      </c>
    </row>
    <row r="111" customFormat="false" ht="13.8" hidden="false" customHeight="false" outlineLevel="0" collapsed="false">
      <c r="A111" s="0" t="s">
        <v>18</v>
      </c>
      <c r="B111" s="0" t="s">
        <v>32</v>
      </c>
      <c r="C111" s="0" t="str">
        <f aca="false">VLOOKUP(B111,siti!$B$2:$F$98,4,FALSE())</f>
        <v>PROD - POZZO COREA</v>
      </c>
      <c r="D111" s="0" t="str">
        <f aca="false">VLOOKUP(B111,siti!$B$2:$F$98,2,FALSE())</f>
        <v>VIA PIRANDELLO  SNC</v>
      </c>
      <c r="E111" s="0" t="str">
        <f aca="false">VLOOKUP(B111,siti!$B$2:$F$98,3,FALSE())</f>
        <v>ACI BONACCORSI</v>
      </c>
      <c r="F111" s="0" t="str">
        <f aca="false">VLOOKUP(B111,siti!$B$2:$F$98,5,FALSE())</f>
        <v>95025</v>
      </c>
      <c r="G111" s="0" t="str">
        <f aca="false">PROPER(IF(letture!E103="TRUE","STIMATA","REALE"))</f>
        <v>Reale</v>
      </c>
      <c r="H111" s="1" t="n">
        <v>174642.9999</v>
      </c>
      <c r="I111" s="1" t="n">
        <v>128405.0001</v>
      </c>
      <c r="J111" s="1" t="n">
        <v>243171.9999</v>
      </c>
      <c r="K111" s="1" t="n">
        <v>546220</v>
      </c>
      <c r="L111" s="4" t="n">
        <v>176554.75</v>
      </c>
    </row>
    <row r="112" customFormat="false" ht="13.8" hidden="false" customHeight="false" outlineLevel="0" collapsed="false">
      <c r="A112" s="0" t="s">
        <v>19</v>
      </c>
      <c r="B112" s="0" t="s">
        <v>32</v>
      </c>
      <c r="C112" s="0" t="str">
        <f aca="false">VLOOKUP(B112,siti!$B$2:$F$98,4,FALSE())</f>
        <v>PROD - POZZO COREA</v>
      </c>
      <c r="D112" s="0" t="str">
        <f aca="false">VLOOKUP(B112,siti!$B$2:$F$98,2,FALSE())</f>
        <v>VIA PIRANDELLO  SNC</v>
      </c>
      <c r="E112" s="0" t="str">
        <f aca="false">VLOOKUP(B112,siti!$B$2:$F$98,3,FALSE())</f>
        <v>ACI BONACCORSI</v>
      </c>
      <c r="F112" s="0" t="str">
        <f aca="false">VLOOKUP(B112,siti!$B$2:$F$98,5,FALSE())</f>
        <v>95025</v>
      </c>
      <c r="G112" s="0" t="str">
        <f aca="false">PROPER(IF(letture!E104="TRUE","STIMATA","REALE"))</f>
        <v>Reale</v>
      </c>
      <c r="H112" s="1" t="n">
        <v>176672.99993</v>
      </c>
      <c r="I112" s="1" t="n">
        <v>142099.00001</v>
      </c>
      <c r="J112" s="1" t="n">
        <v>251866.00008</v>
      </c>
      <c r="K112" s="1" t="n">
        <v>570638</v>
      </c>
      <c r="L112" s="4" t="n">
        <v>292186.93</v>
      </c>
    </row>
    <row r="113" customFormat="false" ht="13.8" hidden="false" customHeight="false" outlineLevel="0" collapsed="false">
      <c r="A113" s="0" t="s">
        <v>20</v>
      </c>
      <c r="B113" s="0" t="s">
        <v>32</v>
      </c>
      <c r="C113" s="0" t="str">
        <f aca="false">VLOOKUP(B113,siti!$B$2:$F$98,4,FALSE())</f>
        <v>PROD - POZZO COREA</v>
      </c>
      <c r="D113" s="0" t="str">
        <f aca="false">VLOOKUP(B113,siti!$B$2:$F$98,2,FALSE())</f>
        <v>VIA PIRANDELLO  SNC</v>
      </c>
      <c r="E113" s="0" t="str">
        <f aca="false">VLOOKUP(B113,siti!$B$2:$F$98,3,FALSE())</f>
        <v>ACI BONACCORSI</v>
      </c>
      <c r="F113" s="0" t="str">
        <f aca="false">VLOOKUP(B113,siti!$B$2:$F$98,5,FALSE())</f>
        <v>95025</v>
      </c>
      <c r="G113" s="0" t="str">
        <f aca="false">PROPER(IF(letture!E105="TRUE","STIMATA","REALE"))</f>
        <v>Reale</v>
      </c>
      <c r="H113" s="1" t="n">
        <v>184171</v>
      </c>
      <c r="I113" s="1" t="n">
        <v>135115.00009</v>
      </c>
      <c r="J113" s="1" t="n">
        <v>255308.99989</v>
      </c>
      <c r="K113" s="1" t="n">
        <v>574595</v>
      </c>
      <c r="L113" s="4" t="n">
        <v>347032.55</v>
      </c>
    </row>
    <row r="114" customFormat="false" ht="13.8" hidden="false" customHeight="false" outlineLevel="0" collapsed="false">
      <c r="A114" s="0" t="s">
        <v>21</v>
      </c>
      <c r="B114" s="0" t="s">
        <v>32</v>
      </c>
      <c r="C114" s="0" t="str">
        <f aca="false">VLOOKUP(B114,siti!$B$2:$F$98,4,FALSE())</f>
        <v>PROD - POZZO COREA</v>
      </c>
      <c r="D114" s="0" t="str">
        <f aca="false">VLOOKUP(B114,siti!$B$2:$F$98,2,FALSE())</f>
        <v>VIA PIRANDELLO  SNC</v>
      </c>
      <c r="E114" s="0" t="str">
        <f aca="false">VLOOKUP(B114,siti!$B$2:$F$98,3,FALSE())</f>
        <v>ACI BONACCORSI</v>
      </c>
      <c r="F114" s="0" t="str">
        <f aca="false">VLOOKUP(B114,siti!$B$2:$F$98,5,FALSE())</f>
        <v>95025</v>
      </c>
      <c r="G114" s="0" t="str">
        <f aca="false">PROPER(IF(letture!E106="TRUE","STIMATA","REALE"))</f>
        <v>Reale</v>
      </c>
      <c r="H114" s="1" t="n">
        <v>187158</v>
      </c>
      <c r="I114" s="1" t="n">
        <v>135584.0001</v>
      </c>
      <c r="J114" s="1" t="n">
        <v>236960.0001</v>
      </c>
      <c r="K114" s="1" t="n">
        <v>559702</v>
      </c>
      <c r="L114" s="4" t="n">
        <v>303222.19</v>
      </c>
    </row>
    <row r="115" customFormat="false" ht="13.8" hidden="false" customHeight="false" outlineLevel="0" collapsed="false">
      <c r="A115" s="0" t="s">
        <v>22</v>
      </c>
      <c r="B115" s="0" t="s">
        <v>32</v>
      </c>
      <c r="C115" s="0" t="str">
        <f aca="false">VLOOKUP(B115,siti!$B$2:$F$98,4,FALSE())</f>
        <v>PROD - POZZO COREA</v>
      </c>
      <c r="D115" s="0" t="str">
        <f aca="false">VLOOKUP(B115,siti!$B$2:$F$98,2,FALSE())</f>
        <v>VIA PIRANDELLO  SNC</v>
      </c>
      <c r="E115" s="0" t="str">
        <f aca="false">VLOOKUP(B115,siti!$B$2:$F$98,3,FALSE())</f>
        <v>ACI BONACCORSI</v>
      </c>
      <c r="F115" s="0" t="str">
        <f aca="false">VLOOKUP(B115,siti!$B$2:$F$98,5,FALSE())</f>
        <v>95025</v>
      </c>
      <c r="G115" s="0" t="str">
        <f aca="false">PROPER(IF(letture!E107="TRUE","STIMATA","REALE"))</f>
        <v>Reale</v>
      </c>
      <c r="H115" s="1" t="n">
        <v>179671.00001</v>
      </c>
      <c r="I115" s="1" t="n">
        <v>143728.99985</v>
      </c>
      <c r="J115" s="1" t="n">
        <v>256138.00003</v>
      </c>
      <c r="K115" s="1" t="n">
        <v>579538</v>
      </c>
      <c r="L115" s="4" t="n">
        <v>161333.26</v>
      </c>
    </row>
    <row r="116" customFormat="false" ht="13.8" hidden="false" customHeight="false" outlineLevel="0" collapsed="false">
      <c r="A116" s="0" t="s">
        <v>23</v>
      </c>
      <c r="B116" s="0" t="s">
        <v>32</v>
      </c>
      <c r="C116" s="0" t="str">
        <f aca="false">VLOOKUP(B116,siti!$B$2:$F$98,4,FALSE())</f>
        <v>PROD - POZZO COREA</v>
      </c>
      <c r="D116" s="0" t="str">
        <f aca="false">VLOOKUP(B116,siti!$B$2:$F$98,2,FALSE())</f>
        <v>VIA PIRANDELLO  SNC</v>
      </c>
      <c r="E116" s="0" t="str">
        <f aca="false">VLOOKUP(B116,siti!$B$2:$F$98,3,FALSE())</f>
        <v>ACI BONACCORSI</v>
      </c>
      <c r="F116" s="0" t="str">
        <f aca="false">VLOOKUP(B116,siti!$B$2:$F$98,5,FALSE())</f>
        <v>95025</v>
      </c>
      <c r="G116" s="0" t="str">
        <f aca="false">PROPER(IF(letture!E108="TRUE","STIMATA","REALE"))</f>
        <v>Reale</v>
      </c>
      <c r="H116" s="1" t="n">
        <v>178986</v>
      </c>
      <c r="I116" s="1" t="n">
        <v>131091.9999</v>
      </c>
      <c r="J116" s="1" t="n">
        <v>247134</v>
      </c>
      <c r="K116" s="1" t="n">
        <v>557212</v>
      </c>
      <c r="L116" s="4" t="n">
        <v>163004.48</v>
      </c>
    </row>
    <row r="117" customFormat="false" ht="13.8" hidden="false" customHeight="false" outlineLevel="0" collapsed="false">
      <c r="A117" s="0" t="s">
        <v>24</v>
      </c>
      <c r="B117" s="0" t="s">
        <v>32</v>
      </c>
      <c r="C117" s="0" t="str">
        <f aca="false">VLOOKUP(B117,siti!$B$2:$F$98,4,FALSE())</f>
        <v>PROD - POZZO COREA</v>
      </c>
      <c r="D117" s="0" t="str">
        <f aca="false">VLOOKUP(B117,siti!$B$2:$F$98,2,FALSE())</f>
        <v>VIA PIRANDELLO  SNC</v>
      </c>
      <c r="E117" s="0" t="str">
        <f aca="false">VLOOKUP(B117,siti!$B$2:$F$98,3,FALSE())</f>
        <v>ACI BONACCORSI</v>
      </c>
      <c r="F117" s="0" t="str">
        <f aca="false">VLOOKUP(B117,siti!$B$2:$F$98,5,FALSE())</f>
        <v>95025</v>
      </c>
      <c r="G117" s="0" t="str">
        <f aca="false">PROPER(IF(letture!E109="TRUE","STIMATA","REALE"))</f>
        <v>Reale</v>
      </c>
      <c r="H117" s="1" t="n">
        <v>170507.00011</v>
      </c>
      <c r="I117" s="1" t="n">
        <v>139640.00003</v>
      </c>
      <c r="J117" s="1" t="n">
        <v>267362.9999</v>
      </c>
      <c r="K117" s="1" t="n">
        <v>577510</v>
      </c>
      <c r="L117" s="4" t="n">
        <v>211521.67</v>
      </c>
    </row>
    <row r="118" customFormat="false" ht="17.35" hidden="false" customHeight="false" outlineLevel="0" collapsed="false">
      <c r="H118" s="5" t="n">
        <f aca="false">SUM(H106:H117)</f>
        <v>2129254.00004</v>
      </c>
      <c r="I118" s="5" t="n">
        <f aca="false">SUM(I106:I117)</f>
        <v>1626713.00025</v>
      </c>
      <c r="J118" s="5" t="n">
        <f aca="false">SUM(J106:J117)</f>
        <v>2993984.99968</v>
      </c>
      <c r="K118" s="5" t="n">
        <f aca="false">SUM(K106:K117)</f>
        <v>6749952</v>
      </c>
      <c r="L118" s="5" t="n">
        <f aca="false">SUM(L106:L117)</f>
        <v>2481480.46</v>
      </c>
    </row>
    <row r="119" customFormat="false" ht="13.8" hidden="false" customHeight="false" outlineLevel="0" collapsed="false">
      <c r="A119" s="0" t="s">
        <v>12</v>
      </c>
      <c r="B119" s="0" t="s">
        <v>33</v>
      </c>
      <c r="C119" s="0" t="str">
        <f aca="false">VLOOKUP(B119,siti!$B$2:$F$98,4,FALSE())</f>
        <v>DEP - DEPURATORE</v>
      </c>
      <c r="D119" s="0" t="str">
        <f aca="false">VLOOKUP(B119,siti!$B$2:$F$98,2,FALSE())</f>
        <v>VIA S.P. 69  54</v>
      </c>
      <c r="E119" s="0" t="str">
        <f aca="false">VLOOKUP(B119,siti!$B$2:$F$98,3,FALSE())</f>
        <v>CATANIA</v>
      </c>
      <c r="F119" s="0" t="str">
        <f aca="false">VLOOKUP(B119,siti!$B$2:$F$98,5,FALSE())</f>
        <v>95121</v>
      </c>
      <c r="G119" s="0" t="str">
        <f aca="false">PROPER(IF(letture!E110="TRUE","STIMATA","REALE"))</f>
        <v>Reale</v>
      </c>
      <c r="H119" s="1" t="n">
        <v>96162</v>
      </c>
      <c r="I119" s="1" t="n">
        <v>78964.00011</v>
      </c>
      <c r="J119" s="1" t="n">
        <v>148522.00006</v>
      </c>
      <c r="K119" s="1" t="n">
        <v>323648</v>
      </c>
      <c r="L119" s="4" t="n">
        <v>92901.07</v>
      </c>
    </row>
    <row r="120" customFormat="false" ht="13.8" hidden="false" customHeight="false" outlineLevel="0" collapsed="false">
      <c r="A120" s="0" t="s">
        <v>14</v>
      </c>
      <c r="B120" s="0" t="s">
        <v>33</v>
      </c>
      <c r="C120" s="0" t="str">
        <f aca="false">VLOOKUP(B120,siti!$B$2:$F$98,4,FALSE())</f>
        <v>DEP - DEPURATORE</v>
      </c>
      <c r="D120" s="0" t="str">
        <f aca="false">VLOOKUP(B120,siti!$B$2:$F$98,2,FALSE())</f>
        <v>VIA S.P. 69  54</v>
      </c>
      <c r="E120" s="0" t="str">
        <f aca="false">VLOOKUP(B120,siti!$B$2:$F$98,3,FALSE())</f>
        <v>CATANIA</v>
      </c>
      <c r="F120" s="0" t="str">
        <f aca="false">VLOOKUP(B120,siti!$B$2:$F$98,5,FALSE())</f>
        <v>95121</v>
      </c>
      <c r="G120" s="0" t="str">
        <f aca="false">PROPER(IF(letture!E111="TRUE","STIMATA","REALE"))</f>
        <v>Reale</v>
      </c>
      <c r="H120" s="1" t="n">
        <v>86746.00004</v>
      </c>
      <c r="I120" s="1" t="n">
        <v>64409.99992</v>
      </c>
      <c r="J120" s="1" t="n">
        <v>112368.00008</v>
      </c>
      <c r="K120" s="1" t="n">
        <v>263524</v>
      </c>
      <c r="L120" s="4" t="n">
        <v>71821.34</v>
      </c>
    </row>
    <row r="121" customFormat="false" ht="13.8" hidden="false" customHeight="false" outlineLevel="0" collapsed="false">
      <c r="A121" s="0" t="s">
        <v>15</v>
      </c>
      <c r="B121" s="0" t="s">
        <v>33</v>
      </c>
      <c r="C121" s="0" t="str">
        <f aca="false">VLOOKUP(B121,siti!$B$2:$F$98,4,FALSE())</f>
        <v>DEP - DEPURATORE</v>
      </c>
      <c r="D121" s="0" t="str">
        <f aca="false">VLOOKUP(B121,siti!$B$2:$F$98,2,FALSE())</f>
        <v>VIA S.P. 69  54</v>
      </c>
      <c r="E121" s="0" t="str">
        <f aca="false">VLOOKUP(B121,siti!$B$2:$F$98,3,FALSE())</f>
        <v>CATANIA</v>
      </c>
      <c r="F121" s="0" t="str">
        <f aca="false">VLOOKUP(B121,siti!$B$2:$F$98,5,FALSE())</f>
        <v>95121</v>
      </c>
      <c r="G121" s="0" t="str">
        <f aca="false">PROPER(IF(letture!E112="TRUE","STIMATA","REALE"))</f>
        <v>Reale</v>
      </c>
      <c r="H121" s="1" t="n">
        <v>104297.99991</v>
      </c>
      <c r="I121" s="1" t="n">
        <v>72475.99988</v>
      </c>
      <c r="J121" s="1" t="n">
        <v>122254.00002</v>
      </c>
      <c r="K121" s="1" t="n">
        <v>299028</v>
      </c>
      <c r="L121" s="4" t="n">
        <v>109000.81</v>
      </c>
    </row>
    <row r="122" customFormat="false" ht="13.8" hidden="false" customHeight="false" outlineLevel="0" collapsed="false">
      <c r="A122" s="0" t="s">
        <v>16</v>
      </c>
      <c r="B122" s="0" t="s">
        <v>33</v>
      </c>
      <c r="C122" s="0" t="str">
        <f aca="false">VLOOKUP(B122,siti!$B$2:$F$98,4,FALSE())</f>
        <v>DEP - DEPURATORE</v>
      </c>
      <c r="D122" s="0" t="str">
        <f aca="false">VLOOKUP(B122,siti!$B$2:$F$98,2,FALSE())</f>
        <v>VIA S.P. 69  54</v>
      </c>
      <c r="E122" s="0" t="str">
        <f aca="false">VLOOKUP(B122,siti!$B$2:$F$98,3,FALSE())</f>
        <v>CATANIA</v>
      </c>
      <c r="F122" s="0" t="str">
        <f aca="false">VLOOKUP(B122,siti!$B$2:$F$98,5,FALSE())</f>
        <v>95121</v>
      </c>
      <c r="G122" s="0" t="str">
        <f aca="false">PROPER(IF(letture!E113="TRUE","STIMATA","REALE"))</f>
        <v>Reale</v>
      </c>
      <c r="H122" s="1" t="n">
        <v>85526.0001</v>
      </c>
      <c r="I122" s="1" t="n">
        <v>70290</v>
      </c>
      <c r="J122" s="1" t="n">
        <v>131486.0001</v>
      </c>
      <c r="K122" s="1" t="n">
        <v>287302</v>
      </c>
      <c r="L122" s="4" t="n">
        <v>85042.37</v>
      </c>
    </row>
    <row r="123" customFormat="false" ht="13.8" hidden="false" customHeight="false" outlineLevel="0" collapsed="false">
      <c r="A123" s="0" t="s">
        <v>17</v>
      </c>
      <c r="B123" s="0" t="s">
        <v>33</v>
      </c>
      <c r="C123" s="0" t="str">
        <f aca="false">VLOOKUP(B123,siti!$B$2:$F$98,4,FALSE())</f>
        <v>DEP - DEPURATORE</v>
      </c>
      <c r="D123" s="0" t="str">
        <f aca="false">VLOOKUP(B123,siti!$B$2:$F$98,2,FALSE())</f>
        <v>VIA S.P. 69  54</v>
      </c>
      <c r="E123" s="0" t="str">
        <f aca="false">VLOOKUP(B123,siti!$B$2:$F$98,3,FALSE())</f>
        <v>CATANIA</v>
      </c>
      <c r="F123" s="0" t="str">
        <f aca="false">VLOOKUP(B123,siti!$B$2:$F$98,5,FALSE())</f>
        <v>95121</v>
      </c>
      <c r="G123" s="0" t="str">
        <f aca="false">PROPER(IF(letture!E114="TRUE","STIMATA","REALE"))</f>
        <v>Reale</v>
      </c>
      <c r="H123" s="1" t="n">
        <v>103439.99989</v>
      </c>
      <c r="I123" s="1" t="n">
        <v>71058.00005</v>
      </c>
      <c r="J123" s="1" t="n">
        <v>129308.00011</v>
      </c>
      <c r="K123" s="1" t="n">
        <v>303806</v>
      </c>
      <c r="L123" s="4" t="n">
        <v>84995.55</v>
      </c>
    </row>
    <row r="124" customFormat="false" ht="13.8" hidden="false" customHeight="false" outlineLevel="0" collapsed="false">
      <c r="A124" s="0" t="s">
        <v>18</v>
      </c>
      <c r="B124" s="0" t="s">
        <v>33</v>
      </c>
      <c r="C124" s="0" t="str">
        <f aca="false">VLOOKUP(B124,siti!$B$2:$F$98,4,FALSE())</f>
        <v>DEP - DEPURATORE</v>
      </c>
      <c r="D124" s="0" t="str">
        <f aca="false">VLOOKUP(B124,siti!$B$2:$F$98,2,FALSE())</f>
        <v>VIA S.P. 69  54</v>
      </c>
      <c r="E124" s="0" t="str">
        <f aca="false">VLOOKUP(B124,siti!$B$2:$F$98,3,FALSE())</f>
        <v>CATANIA</v>
      </c>
      <c r="F124" s="0" t="str">
        <f aca="false">VLOOKUP(B124,siti!$B$2:$F$98,5,FALSE())</f>
        <v>95121</v>
      </c>
      <c r="G124" s="0" t="str">
        <f aca="false">PROPER(IF(letture!E115="TRUE","STIMATA","REALE"))</f>
        <v>Reale</v>
      </c>
      <c r="H124" s="1" t="n">
        <v>88038</v>
      </c>
      <c r="I124" s="1" t="n">
        <v>64281.9999</v>
      </c>
      <c r="J124" s="1" t="n">
        <v>117626.0001</v>
      </c>
      <c r="K124" s="1" t="n">
        <v>269946</v>
      </c>
      <c r="L124" s="4" t="n">
        <v>88583.47</v>
      </c>
    </row>
    <row r="125" customFormat="false" ht="13.8" hidden="false" customHeight="false" outlineLevel="0" collapsed="false">
      <c r="A125" s="0" t="s">
        <v>19</v>
      </c>
      <c r="B125" s="0" t="s">
        <v>33</v>
      </c>
      <c r="C125" s="0" t="str">
        <f aca="false">VLOOKUP(B125,siti!$B$2:$F$98,4,FALSE())</f>
        <v>DEP - DEPURATORE</v>
      </c>
      <c r="D125" s="0" t="str">
        <f aca="false">VLOOKUP(B125,siti!$B$2:$F$98,2,FALSE())</f>
        <v>VIA S.P. 69  54</v>
      </c>
      <c r="E125" s="0" t="str">
        <f aca="false">VLOOKUP(B125,siti!$B$2:$F$98,3,FALSE())</f>
        <v>CATANIA</v>
      </c>
      <c r="F125" s="0" t="str">
        <f aca="false">VLOOKUP(B125,siti!$B$2:$F$98,5,FALSE())</f>
        <v>95121</v>
      </c>
      <c r="G125" s="0" t="str">
        <f aca="false">PROPER(IF(letture!E116="TRUE","STIMATA","REALE"))</f>
        <v>Reale</v>
      </c>
      <c r="H125" s="1" t="n">
        <v>90732.00001</v>
      </c>
      <c r="I125" s="1" t="n">
        <v>74660.0001</v>
      </c>
      <c r="J125" s="1" t="n">
        <v>126844.00014</v>
      </c>
      <c r="K125" s="1" t="n">
        <v>292236</v>
      </c>
      <c r="L125" s="4" t="n">
        <v>150820.77</v>
      </c>
    </row>
    <row r="126" customFormat="false" ht="13.8" hidden="false" customHeight="false" outlineLevel="0" collapsed="false">
      <c r="A126" s="0" t="s">
        <v>20</v>
      </c>
      <c r="B126" s="0" t="s">
        <v>33</v>
      </c>
      <c r="C126" s="0" t="str">
        <f aca="false">VLOOKUP(B126,siti!$B$2:$F$98,4,FALSE())</f>
        <v>DEP - DEPURATORE</v>
      </c>
      <c r="D126" s="0" t="str">
        <f aca="false">VLOOKUP(B126,siti!$B$2:$F$98,2,FALSE())</f>
        <v>VIA S.P. 69  54</v>
      </c>
      <c r="E126" s="0" t="str">
        <f aca="false">VLOOKUP(B126,siti!$B$2:$F$98,3,FALSE())</f>
        <v>CATANIA</v>
      </c>
      <c r="F126" s="0" t="str">
        <f aca="false">VLOOKUP(B126,siti!$B$2:$F$98,5,FALSE())</f>
        <v>95121</v>
      </c>
      <c r="G126" s="0" t="str">
        <f aca="false">PROPER(IF(letture!E117="TRUE","STIMATA","REALE"))</f>
        <v>Reale</v>
      </c>
      <c r="H126" s="1" t="n">
        <v>88291.99993</v>
      </c>
      <c r="I126" s="1" t="n">
        <v>66983.99989</v>
      </c>
      <c r="J126" s="1" t="n">
        <v>118748.00015</v>
      </c>
      <c r="K126" s="1" t="n">
        <v>274024</v>
      </c>
      <c r="L126" s="4" t="n">
        <v>166956.63</v>
      </c>
    </row>
    <row r="127" customFormat="false" ht="13.8" hidden="false" customHeight="false" outlineLevel="0" collapsed="false">
      <c r="A127" s="0" t="s">
        <v>21</v>
      </c>
      <c r="B127" s="0" t="s">
        <v>33</v>
      </c>
      <c r="C127" s="0" t="str">
        <f aca="false">VLOOKUP(B127,siti!$B$2:$F$98,4,FALSE())</f>
        <v>DEP - DEPURATORE</v>
      </c>
      <c r="D127" s="0" t="str">
        <f aca="false">VLOOKUP(B127,siti!$B$2:$F$98,2,FALSE())</f>
        <v>VIA S.P. 69  54</v>
      </c>
      <c r="E127" s="0" t="str">
        <f aca="false">VLOOKUP(B127,siti!$B$2:$F$98,3,FALSE())</f>
        <v>CATANIA</v>
      </c>
      <c r="F127" s="0" t="str">
        <f aca="false">VLOOKUP(B127,siti!$B$2:$F$98,5,FALSE())</f>
        <v>95121</v>
      </c>
      <c r="G127" s="0" t="str">
        <f aca="false">PROPER(IF(letture!E118="TRUE","STIMATA","REALE"))</f>
        <v>Reale</v>
      </c>
      <c r="H127" s="1" t="n">
        <v>85514.0001</v>
      </c>
      <c r="I127" s="1" t="n">
        <v>60492</v>
      </c>
      <c r="J127" s="1" t="n">
        <v>101025.9999</v>
      </c>
      <c r="K127" s="1" t="n">
        <v>247032</v>
      </c>
      <c r="L127" s="4" t="n">
        <v>168128.35</v>
      </c>
    </row>
    <row r="128" customFormat="false" ht="13.8" hidden="false" customHeight="false" outlineLevel="0" collapsed="false">
      <c r="A128" s="0" t="s">
        <v>22</v>
      </c>
      <c r="B128" s="0" t="s">
        <v>33</v>
      </c>
      <c r="C128" s="0" t="str">
        <f aca="false">VLOOKUP(B128,siti!$B$2:$F$98,4,FALSE())</f>
        <v>DEP - DEPURATORE</v>
      </c>
      <c r="D128" s="0" t="str">
        <f aca="false">VLOOKUP(B128,siti!$B$2:$F$98,2,FALSE())</f>
        <v>VIA S.P. 69  54</v>
      </c>
      <c r="E128" s="0" t="str">
        <f aca="false">VLOOKUP(B128,siti!$B$2:$F$98,3,FALSE())</f>
        <v>CATANIA</v>
      </c>
      <c r="F128" s="0" t="str">
        <f aca="false">VLOOKUP(B128,siti!$B$2:$F$98,5,FALSE())</f>
        <v>95121</v>
      </c>
      <c r="G128" s="0" t="str">
        <f aca="false">PROPER(IF(letture!E119="TRUE","STIMATA","REALE"))</f>
        <v>Reale</v>
      </c>
      <c r="H128" s="1" t="n">
        <v>82662.00003</v>
      </c>
      <c r="I128" s="1" t="n">
        <v>64162.00014</v>
      </c>
      <c r="J128" s="1" t="n">
        <v>104470</v>
      </c>
      <c r="K128" s="1" t="n">
        <v>251294</v>
      </c>
      <c r="L128" s="4" t="n">
        <v>71574</v>
      </c>
    </row>
    <row r="129" customFormat="false" ht="13.8" hidden="false" customHeight="false" outlineLevel="0" collapsed="false">
      <c r="A129" s="0" t="s">
        <v>23</v>
      </c>
      <c r="B129" s="0" t="s">
        <v>33</v>
      </c>
      <c r="C129" s="0" t="str">
        <f aca="false">VLOOKUP(B129,siti!$B$2:$F$98,4,FALSE())</f>
        <v>DEP - DEPURATORE</v>
      </c>
      <c r="D129" s="0" t="str">
        <f aca="false">VLOOKUP(B129,siti!$B$2:$F$98,2,FALSE())</f>
        <v>VIA S.P. 69  54</v>
      </c>
      <c r="E129" s="0" t="str">
        <f aca="false">VLOOKUP(B129,siti!$B$2:$F$98,3,FALSE())</f>
        <v>CATANIA</v>
      </c>
      <c r="F129" s="0" t="str">
        <f aca="false">VLOOKUP(B129,siti!$B$2:$F$98,5,FALSE())</f>
        <v>95121</v>
      </c>
      <c r="G129" s="0" t="str">
        <f aca="false">PROPER(IF(letture!E120="TRUE","STIMATA","REALE"))</f>
        <v>Reale</v>
      </c>
      <c r="H129" s="1" t="n">
        <v>71534.0001</v>
      </c>
      <c r="I129" s="1" t="n">
        <v>50217.9999</v>
      </c>
      <c r="J129" s="1" t="n">
        <v>93846</v>
      </c>
      <c r="K129" s="1" t="n">
        <v>215598</v>
      </c>
      <c r="L129" s="4" t="n">
        <v>64279.89</v>
      </c>
    </row>
    <row r="130" customFormat="false" ht="13.8" hidden="false" customHeight="false" outlineLevel="0" collapsed="false">
      <c r="A130" s="0" t="s">
        <v>24</v>
      </c>
      <c r="B130" s="0" t="s">
        <v>33</v>
      </c>
      <c r="C130" s="0" t="str">
        <f aca="false">VLOOKUP(B130,siti!$B$2:$F$98,4,FALSE())</f>
        <v>DEP - DEPURATORE</v>
      </c>
      <c r="D130" s="0" t="str">
        <f aca="false">VLOOKUP(B130,siti!$B$2:$F$98,2,FALSE())</f>
        <v>VIA S.P. 69  54</v>
      </c>
      <c r="E130" s="0" t="str">
        <f aca="false">VLOOKUP(B130,siti!$B$2:$F$98,3,FALSE())</f>
        <v>CATANIA</v>
      </c>
      <c r="F130" s="0" t="str">
        <f aca="false">VLOOKUP(B130,siti!$B$2:$F$98,5,FALSE())</f>
        <v>95121</v>
      </c>
      <c r="G130" s="0" t="str">
        <f aca="false">PROPER(IF(letture!E121="TRUE","STIMATA","REALE"))</f>
        <v>Reale</v>
      </c>
      <c r="H130" s="1" t="n">
        <v>40143.99994</v>
      </c>
      <c r="I130" s="1" t="n">
        <v>32014.00008</v>
      </c>
      <c r="J130" s="1" t="n">
        <v>57930.00008</v>
      </c>
      <c r="K130" s="1" t="n">
        <v>130088</v>
      </c>
      <c r="L130" s="4" t="n">
        <v>48493.95</v>
      </c>
    </row>
    <row r="131" customFormat="false" ht="17.35" hidden="false" customHeight="false" outlineLevel="0" collapsed="false">
      <c r="H131" s="5" t="n">
        <f aca="false">SUM(H119:H130)</f>
        <v>1023088.00005</v>
      </c>
      <c r="I131" s="5" t="n">
        <f aca="false">SUM(I119:I130)</f>
        <v>770009.99997</v>
      </c>
      <c r="J131" s="5" t="n">
        <f aca="false">SUM(J119:J130)</f>
        <v>1364428.00074</v>
      </c>
      <c r="K131" s="5" t="n">
        <f aca="false">SUM(K119:K130)</f>
        <v>3157526</v>
      </c>
      <c r="L131" s="5" t="n">
        <f aca="false">SUM(L119:L130)</f>
        <v>1202598.2</v>
      </c>
    </row>
    <row r="132" customFormat="false" ht="13.8" hidden="false" customHeight="false" outlineLevel="0" collapsed="false">
      <c r="A132" s="0" t="s">
        <v>12</v>
      </c>
      <c r="B132" s="0" t="s">
        <v>34</v>
      </c>
      <c r="C132" s="0" t="str">
        <f aca="false">VLOOKUP(B132,siti!$B$2:$F$98,4,FALSE())</f>
        <v>FOG - GORETTI</v>
      </c>
      <c r="D132" s="0" t="str">
        <f aca="false">VLOOKUP(B132,siti!$B$2:$F$98,2,FALSE())</f>
        <v>VIA S.G.LA RENA SNC</v>
      </c>
      <c r="E132" s="0" t="str">
        <f aca="false">VLOOKUP(B132,siti!$B$2:$F$98,3,FALSE())</f>
        <v>CATANIA</v>
      </c>
      <c r="F132" s="0" t="str">
        <f aca="false">VLOOKUP(B132,siti!$B$2:$F$98,5,FALSE())</f>
        <v>95121</v>
      </c>
      <c r="G132" s="0" t="str">
        <f aca="false">PROPER(IF(letture!E122="TRUE","STIMATA","REALE"))</f>
        <v>Reale</v>
      </c>
      <c r="H132" s="1" t="n">
        <v>2130.00008</v>
      </c>
      <c r="I132" s="1" t="n">
        <v>1681.99986</v>
      </c>
      <c r="J132" s="1" t="n">
        <v>3147.00003</v>
      </c>
      <c r="K132" s="1" t="n">
        <v>6959</v>
      </c>
      <c r="L132" s="4" t="n">
        <v>2140.76</v>
      </c>
    </row>
    <row r="133" customFormat="false" ht="13.8" hidden="false" customHeight="false" outlineLevel="0" collapsed="false">
      <c r="A133" s="0" t="s">
        <v>14</v>
      </c>
      <c r="B133" s="0" t="s">
        <v>34</v>
      </c>
      <c r="C133" s="0" t="str">
        <f aca="false">VLOOKUP(B133,siti!$B$2:$F$98,4,FALSE())</f>
        <v>FOG - GORETTI</v>
      </c>
      <c r="D133" s="0" t="str">
        <f aca="false">VLOOKUP(B133,siti!$B$2:$F$98,2,FALSE())</f>
        <v>VIA S.G.LA RENA SNC</v>
      </c>
      <c r="E133" s="0" t="str">
        <f aca="false">VLOOKUP(B133,siti!$B$2:$F$98,3,FALSE())</f>
        <v>CATANIA</v>
      </c>
      <c r="F133" s="0" t="str">
        <f aca="false">VLOOKUP(B133,siti!$B$2:$F$98,5,FALSE())</f>
        <v>95121</v>
      </c>
      <c r="G133" s="0" t="str">
        <f aca="false">PROPER(IF(letture!E123="TRUE","STIMATA","REALE"))</f>
        <v>Reale</v>
      </c>
      <c r="H133" s="1" t="n">
        <v>1915.99996</v>
      </c>
      <c r="I133" s="1" t="n">
        <v>1411.00008</v>
      </c>
      <c r="J133" s="1" t="n">
        <v>2309.00012</v>
      </c>
      <c r="K133" s="1" t="n">
        <v>5636</v>
      </c>
      <c r="L133" s="4" t="n">
        <v>1684.08</v>
      </c>
    </row>
    <row r="134" customFormat="false" ht="13.8" hidden="false" customHeight="false" outlineLevel="0" collapsed="false">
      <c r="A134" s="0" t="s">
        <v>15</v>
      </c>
      <c r="B134" s="0" t="s">
        <v>34</v>
      </c>
      <c r="C134" s="0" t="str">
        <f aca="false">VLOOKUP(B134,siti!$B$2:$F$98,4,FALSE())</f>
        <v>FOG - GORETTI</v>
      </c>
      <c r="D134" s="0" t="str">
        <f aca="false">VLOOKUP(B134,siti!$B$2:$F$98,2,FALSE())</f>
        <v>VIA S.G.LA RENA SNC</v>
      </c>
      <c r="E134" s="0" t="str">
        <f aca="false">VLOOKUP(B134,siti!$B$2:$F$98,3,FALSE())</f>
        <v>CATANIA</v>
      </c>
      <c r="F134" s="0" t="str">
        <f aca="false">VLOOKUP(B134,siti!$B$2:$F$98,5,FALSE())</f>
        <v>95121</v>
      </c>
      <c r="G134" s="0" t="str">
        <f aca="false">PROPER(IF(letture!E124="TRUE","STIMATA","REALE"))</f>
        <v>Reale</v>
      </c>
      <c r="H134" s="1" t="n">
        <v>2248.00003</v>
      </c>
      <c r="I134" s="1" t="n">
        <v>1597.00003</v>
      </c>
      <c r="J134" s="1" t="n">
        <v>2830.99998</v>
      </c>
      <c r="K134" s="1" t="n">
        <v>6676</v>
      </c>
      <c r="L134" s="4" t="n">
        <v>2721.07</v>
      </c>
    </row>
    <row r="135" customFormat="false" ht="13.8" hidden="false" customHeight="false" outlineLevel="0" collapsed="false">
      <c r="A135" s="0" t="s">
        <v>16</v>
      </c>
      <c r="B135" s="0" t="s">
        <v>34</v>
      </c>
      <c r="C135" s="0" t="str">
        <f aca="false">VLOOKUP(B135,siti!$B$2:$F$98,4,FALSE())</f>
        <v>FOG - GORETTI</v>
      </c>
      <c r="D135" s="0" t="str">
        <f aca="false">VLOOKUP(B135,siti!$B$2:$F$98,2,FALSE())</f>
        <v>VIA S.G.LA RENA SNC</v>
      </c>
      <c r="E135" s="0" t="str">
        <f aca="false">VLOOKUP(B135,siti!$B$2:$F$98,3,FALSE())</f>
        <v>CATANIA</v>
      </c>
      <c r="F135" s="0" t="str">
        <f aca="false">VLOOKUP(B135,siti!$B$2:$F$98,5,FALSE())</f>
        <v>95121</v>
      </c>
      <c r="G135" s="0" t="str">
        <f aca="false">PROPER(IF(letture!E125="TRUE","STIMATA","REALE"))</f>
        <v>Reale</v>
      </c>
      <c r="H135" s="1" t="n">
        <v>1751.0001</v>
      </c>
      <c r="I135" s="1" t="n">
        <v>1458.9999</v>
      </c>
      <c r="J135" s="1" t="n">
        <v>3059.0001</v>
      </c>
      <c r="K135" s="1" t="n">
        <v>6269</v>
      </c>
      <c r="L135" s="4" t="n">
        <v>2080.01</v>
      </c>
    </row>
    <row r="136" customFormat="false" ht="13.8" hidden="false" customHeight="false" outlineLevel="0" collapsed="false">
      <c r="A136" s="0" t="s">
        <v>17</v>
      </c>
      <c r="B136" s="0" t="s">
        <v>34</v>
      </c>
      <c r="C136" s="0" t="str">
        <f aca="false">VLOOKUP(B136,siti!$B$2:$F$98,4,FALSE())</f>
        <v>FOG - GORETTI</v>
      </c>
      <c r="D136" s="0" t="str">
        <f aca="false">VLOOKUP(B136,siti!$B$2:$F$98,2,FALSE())</f>
        <v>VIA S.G.LA RENA SNC</v>
      </c>
      <c r="E136" s="0" t="str">
        <f aca="false">VLOOKUP(B136,siti!$B$2:$F$98,3,FALSE())</f>
        <v>CATANIA</v>
      </c>
      <c r="F136" s="0" t="str">
        <f aca="false">VLOOKUP(B136,siti!$B$2:$F$98,5,FALSE())</f>
        <v>95121</v>
      </c>
      <c r="G136" s="0" t="str">
        <f aca="false">PROPER(IF(letture!E126="TRUE","STIMATA","REALE"))</f>
        <v>Reale</v>
      </c>
      <c r="H136" s="1" t="n">
        <v>2218.00009</v>
      </c>
      <c r="I136" s="1" t="n">
        <v>1598.00009</v>
      </c>
      <c r="J136" s="1" t="n">
        <v>2827.00005</v>
      </c>
      <c r="K136" s="1" t="n">
        <v>6643</v>
      </c>
      <c r="L136" s="4" t="n">
        <v>2048.89</v>
      </c>
    </row>
    <row r="137" customFormat="false" ht="13.8" hidden="false" customHeight="false" outlineLevel="0" collapsed="false">
      <c r="A137" s="0" t="s">
        <v>18</v>
      </c>
      <c r="B137" s="0" t="s">
        <v>34</v>
      </c>
      <c r="C137" s="0" t="str">
        <f aca="false">VLOOKUP(B137,siti!$B$2:$F$98,4,FALSE())</f>
        <v>FOG - GORETTI</v>
      </c>
      <c r="D137" s="0" t="str">
        <f aca="false">VLOOKUP(B137,siti!$B$2:$F$98,2,FALSE())</f>
        <v>VIA S.G.LA RENA SNC</v>
      </c>
      <c r="E137" s="0" t="str">
        <f aca="false">VLOOKUP(B137,siti!$B$2:$F$98,3,FALSE())</f>
        <v>CATANIA</v>
      </c>
      <c r="F137" s="0" t="str">
        <f aca="false">VLOOKUP(B137,siti!$B$2:$F$98,5,FALSE())</f>
        <v>95121</v>
      </c>
      <c r="G137" s="0" t="str">
        <f aca="false">PROPER(IF(letture!E127="TRUE","STIMATA","REALE"))</f>
        <v>Reale</v>
      </c>
      <c r="H137" s="1" t="n">
        <v>1710</v>
      </c>
      <c r="I137" s="1" t="n">
        <v>1277.0001</v>
      </c>
      <c r="J137" s="1" t="n">
        <v>2343</v>
      </c>
      <c r="K137" s="1" t="n">
        <v>5330</v>
      </c>
      <c r="L137" s="4" t="n">
        <v>1875.1</v>
      </c>
    </row>
    <row r="138" customFormat="false" ht="13.8" hidden="false" customHeight="false" outlineLevel="0" collapsed="false">
      <c r="A138" s="0" t="s">
        <v>19</v>
      </c>
      <c r="B138" s="0" t="s">
        <v>34</v>
      </c>
      <c r="C138" s="0" t="str">
        <f aca="false">VLOOKUP(B138,siti!$B$2:$F$98,4,FALSE())</f>
        <v>FOG - GORETTI</v>
      </c>
      <c r="D138" s="0" t="str">
        <f aca="false">VLOOKUP(B138,siti!$B$2:$F$98,2,FALSE())</f>
        <v>VIA S.G.LA RENA SNC</v>
      </c>
      <c r="E138" s="0" t="str">
        <f aca="false">VLOOKUP(B138,siti!$B$2:$F$98,3,FALSE())</f>
        <v>CATANIA</v>
      </c>
      <c r="F138" s="0" t="str">
        <f aca="false">VLOOKUP(B138,siti!$B$2:$F$98,5,FALSE())</f>
        <v>95121</v>
      </c>
      <c r="G138" s="0" t="str">
        <f aca="false">PROPER(IF(letture!E128="TRUE","STIMATA","REALE"))</f>
        <v>Reale</v>
      </c>
      <c r="H138" s="1" t="n">
        <v>1847.00015</v>
      </c>
      <c r="I138" s="1" t="n">
        <v>1480.99989</v>
      </c>
      <c r="J138" s="1" t="n">
        <v>2502.00008</v>
      </c>
      <c r="K138" s="1" t="n">
        <v>5830</v>
      </c>
      <c r="L138" s="4" t="n">
        <v>3138.37</v>
      </c>
    </row>
    <row r="139" customFormat="false" ht="13.8" hidden="false" customHeight="false" outlineLevel="0" collapsed="false">
      <c r="A139" s="0" t="s">
        <v>20</v>
      </c>
      <c r="B139" s="0" t="s">
        <v>34</v>
      </c>
      <c r="C139" s="0" t="str">
        <f aca="false">VLOOKUP(B139,siti!$B$2:$F$98,4,FALSE())</f>
        <v>FOG - GORETTI</v>
      </c>
      <c r="D139" s="0" t="str">
        <f aca="false">VLOOKUP(B139,siti!$B$2:$F$98,2,FALSE())</f>
        <v>VIA S.G.LA RENA SNC</v>
      </c>
      <c r="E139" s="0" t="str">
        <f aca="false">VLOOKUP(B139,siti!$B$2:$F$98,3,FALSE())</f>
        <v>CATANIA</v>
      </c>
      <c r="F139" s="0" t="str">
        <f aca="false">VLOOKUP(B139,siti!$B$2:$F$98,5,FALSE())</f>
        <v>95121</v>
      </c>
      <c r="G139" s="0" t="str">
        <f aca="false">PROPER(IF(letture!E129="TRUE","STIMATA","REALE"))</f>
        <v>Reale</v>
      </c>
      <c r="H139" s="1" t="n">
        <v>1807.99998</v>
      </c>
      <c r="I139" s="1" t="n">
        <v>1305.99993</v>
      </c>
      <c r="J139" s="1" t="n">
        <v>2298.99999</v>
      </c>
      <c r="K139" s="1" t="n">
        <v>5413</v>
      </c>
      <c r="L139" s="4" t="n">
        <v>3452.17</v>
      </c>
    </row>
    <row r="140" customFormat="false" ht="13.8" hidden="false" customHeight="false" outlineLevel="0" collapsed="false">
      <c r="A140" s="0" t="s">
        <v>21</v>
      </c>
      <c r="B140" s="0" t="s">
        <v>34</v>
      </c>
      <c r="C140" s="0" t="str">
        <f aca="false">VLOOKUP(B140,siti!$B$2:$F$98,4,FALSE())</f>
        <v>FOG - GORETTI</v>
      </c>
      <c r="D140" s="0" t="str">
        <f aca="false">VLOOKUP(B140,siti!$B$2:$F$98,2,FALSE())</f>
        <v>VIA S.G.LA RENA SNC</v>
      </c>
      <c r="E140" s="0" t="str">
        <f aca="false">VLOOKUP(B140,siti!$B$2:$F$98,3,FALSE())</f>
        <v>CATANIA</v>
      </c>
      <c r="F140" s="0" t="str">
        <f aca="false">VLOOKUP(B140,siti!$B$2:$F$98,5,FALSE())</f>
        <v>95121</v>
      </c>
      <c r="G140" s="0" t="str">
        <f aca="false">PROPER(IF(letture!E130="TRUE","STIMATA","REALE"))</f>
        <v>Reale</v>
      </c>
      <c r="H140" s="1" t="n">
        <v>1403.0001</v>
      </c>
      <c r="I140" s="1" t="n">
        <v>921</v>
      </c>
      <c r="J140" s="1" t="n">
        <v>1467</v>
      </c>
      <c r="K140" s="1" t="n">
        <v>3791</v>
      </c>
      <c r="L140" s="4" t="n">
        <v>3252.15</v>
      </c>
    </row>
    <row r="141" customFormat="false" ht="13.8" hidden="false" customHeight="false" outlineLevel="0" collapsed="false">
      <c r="A141" s="0" t="s">
        <v>22</v>
      </c>
      <c r="B141" s="0" t="s">
        <v>34</v>
      </c>
      <c r="C141" s="0" t="str">
        <f aca="false">VLOOKUP(B141,siti!$B$2:$F$98,4,FALSE())</f>
        <v>FOG - GORETTI</v>
      </c>
      <c r="D141" s="0" t="str">
        <f aca="false">VLOOKUP(B141,siti!$B$2:$F$98,2,FALSE())</f>
        <v>VIA S.G.LA RENA SNC</v>
      </c>
      <c r="E141" s="0" t="str">
        <f aca="false">VLOOKUP(B141,siti!$B$2:$F$98,3,FALSE())</f>
        <v>CATANIA</v>
      </c>
      <c r="F141" s="0" t="str">
        <f aca="false">VLOOKUP(B141,siti!$B$2:$F$98,5,FALSE())</f>
        <v>95121</v>
      </c>
      <c r="G141" s="0" t="str">
        <f aca="false">PROPER(IF(letture!E131="TRUE","STIMATA","REALE"))</f>
        <v>Reale</v>
      </c>
      <c r="H141" s="1" t="n">
        <v>1624.99985</v>
      </c>
      <c r="I141" s="1" t="n">
        <v>1137.00002</v>
      </c>
      <c r="J141" s="1" t="n">
        <v>1830.00006</v>
      </c>
      <c r="K141" s="1" t="n">
        <v>4592</v>
      </c>
      <c r="L141" s="4" t="n">
        <v>1627.33</v>
      </c>
    </row>
    <row r="142" customFormat="false" ht="13.8" hidden="false" customHeight="false" outlineLevel="0" collapsed="false">
      <c r="A142" s="0" t="s">
        <v>23</v>
      </c>
      <c r="B142" s="0" t="s">
        <v>34</v>
      </c>
      <c r="C142" s="0" t="str">
        <f aca="false">VLOOKUP(B142,siti!$B$2:$F$98,4,FALSE())</f>
        <v>FOG - GORETTI</v>
      </c>
      <c r="D142" s="0" t="str">
        <f aca="false">VLOOKUP(B142,siti!$B$2:$F$98,2,FALSE())</f>
        <v>VIA S.G.LA RENA SNC</v>
      </c>
      <c r="E142" s="0" t="str">
        <f aca="false">VLOOKUP(B142,siti!$B$2:$F$98,3,FALSE())</f>
        <v>CATANIA</v>
      </c>
      <c r="F142" s="0" t="str">
        <f aca="false">VLOOKUP(B142,siti!$B$2:$F$98,5,FALSE())</f>
        <v>95121</v>
      </c>
      <c r="G142" s="0" t="str">
        <f aca="false">PROPER(IF(letture!E132="TRUE","STIMATA","REALE"))</f>
        <v>Reale</v>
      </c>
      <c r="H142" s="1" t="n">
        <v>1791.9999</v>
      </c>
      <c r="I142" s="1" t="n">
        <v>1791.9999</v>
      </c>
      <c r="J142" s="1" t="n">
        <v>2919.9999</v>
      </c>
      <c r="K142" s="1" t="n">
        <v>6504</v>
      </c>
      <c r="L142" s="4" t="n">
        <v>2186.07</v>
      </c>
    </row>
    <row r="143" customFormat="false" ht="13.8" hidden="false" customHeight="false" outlineLevel="0" collapsed="false">
      <c r="A143" s="0" t="s">
        <v>24</v>
      </c>
      <c r="B143" s="0" t="s">
        <v>34</v>
      </c>
      <c r="C143" s="0" t="str">
        <f aca="false">VLOOKUP(B143,siti!$B$2:$F$98,4,FALSE())</f>
        <v>FOG - GORETTI</v>
      </c>
      <c r="D143" s="0" t="str">
        <f aca="false">VLOOKUP(B143,siti!$B$2:$F$98,2,FALSE())</f>
        <v>VIA S.G.LA RENA SNC</v>
      </c>
      <c r="E143" s="0" t="str">
        <f aca="false">VLOOKUP(B143,siti!$B$2:$F$98,3,FALSE())</f>
        <v>CATANIA</v>
      </c>
      <c r="F143" s="0" t="str">
        <f aca="false">VLOOKUP(B143,siti!$B$2:$F$98,5,FALSE())</f>
        <v>95121</v>
      </c>
      <c r="G143" s="0" t="str">
        <f aca="false">PROPER(IF(letture!E133="TRUE","STIMATA","REALE"))</f>
        <v>Reale</v>
      </c>
      <c r="H143" s="1" t="n">
        <v>1940.00015</v>
      </c>
      <c r="I143" s="1" t="n">
        <v>1574.99995</v>
      </c>
      <c r="J143" s="1" t="n">
        <v>3007</v>
      </c>
      <c r="K143" s="1" t="n">
        <v>6522</v>
      </c>
      <c r="L143" s="4" t="n">
        <v>2691.09</v>
      </c>
    </row>
    <row r="144" customFormat="false" ht="17.35" hidden="false" customHeight="false" outlineLevel="0" collapsed="false">
      <c r="H144" s="5" t="n">
        <f aca="false">SUM(H132:H143)</f>
        <v>22388.00039</v>
      </c>
      <c r="I144" s="5" t="n">
        <f aca="false">SUM(I132:I143)</f>
        <v>17235.99975</v>
      </c>
      <c r="J144" s="5" t="n">
        <f aca="false">SUM(J132:J143)</f>
        <v>30541.00031</v>
      </c>
      <c r="K144" s="5" t="n">
        <f aca="false">SUM(K132:K143)</f>
        <v>70165</v>
      </c>
      <c r="L144" s="5" t="n">
        <f aca="false">SUM(L132:L143)</f>
        <v>28897.09</v>
      </c>
    </row>
    <row r="145" customFormat="false" ht="13.8" hidden="false" customHeight="false" outlineLevel="0" collapsed="false">
      <c r="A145" s="0" t="s">
        <v>12</v>
      </c>
      <c r="B145" s="0" t="s">
        <v>35</v>
      </c>
      <c r="C145" s="0" t="str">
        <f aca="false">VLOOKUP(B145,siti!$B$2:$F$98,4,FALSE())</f>
        <v>ZIC - POZZO MILISINNI</v>
      </c>
      <c r="D145" s="0" t="str">
        <f aca="false">VLOOKUP(B145,siti!$B$2:$F$98,2,FALSE())</f>
        <v>CONTRADA  MILISINNI SNC</v>
      </c>
      <c r="E145" s="0" t="str">
        <f aca="false">VLOOKUP(B145,siti!$B$2:$F$98,3,FALSE())</f>
        <v>CATANIA</v>
      </c>
      <c r="F145" s="0" t="str">
        <f aca="false">VLOOKUP(B145,siti!$B$2:$F$98,5,FALSE())</f>
        <v>95121</v>
      </c>
      <c r="G145" s="0" t="str">
        <f aca="false">PROPER(IF(letture!E134="TRUE","STIMATA","REALE"))</f>
        <v>Reale</v>
      </c>
      <c r="H145" s="1" t="n">
        <v>6569.00013</v>
      </c>
      <c r="I145" s="1" t="n">
        <v>5818.00002</v>
      </c>
      <c r="J145" s="1" t="n">
        <v>11255.99987</v>
      </c>
      <c r="K145" s="1" t="n">
        <v>23643</v>
      </c>
      <c r="L145" s="4" t="n">
        <v>6924.59</v>
      </c>
    </row>
    <row r="146" customFormat="false" ht="13.8" hidden="false" customHeight="false" outlineLevel="0" collapsed="false">
      <c r="A146" s="0" t="s">
        <v>14</v>
      </c>
      <c r="B146" s="0" t="s">
        <v>35</v>
      </c>
      <c r="C146" s="0" t="str">
        <f aca="false">VLOOKUP(B146,siti!$B$2:$F$98,4,FALSE())</f>
        <v>ZIC - POZZO MILISINNI</v>
      </c>
      <c r="D146" s="0" t="str">
        <f aca="false">VLOOKUP(B146,siti!$B$2:$F$98,2,FALSE())</f>
        <v>CONTRADA  MILISINNI SNC</v>
      </c>
      <c r="E146" s="0" t="str">
        <f aca="false">VLOOKUP(B146,siti!$B$2:$F$98,3,FALSE())</f>
        <v>CATANIA</v>
      </c>
      <c r="F146" s="0" t="str">
        <f aca="false">VLOOKUP(B146,siti!$B$2:$F$98,5,FALSE())</f>
        <v>95121</v>
      </c>
      <c r="G146" s="0" t="str">
        <f aca="false">PROPER(IF(letture!E135="TRUE","STIMATA","REALE"))</f>
        <v>Reale</v>
      </c>
      <c r="H146" s="1" t="n">
        <v>7658</v>
      </c>
      <c r="I146" s="1" t="n">
        <v>5837.00012</v>
      </c>
      <c r="J146" s="1" t="n">
        <v>10261.00012</v>
      </c>
      <c r="K146" s="1" t="n">
        <v>23756</v>
      </c>
      <c r="L146" s="4" t="n">
        <v>6558.4</v>
      </c>
    </row>
    <row r="147" customFormat="false" ht="13.8" hidden="false" customHeight="false" outlineLevel="0" collapsed="false">
      <c r="A147" s="0" t="s">
        <v>15</v>
      </c>
      <c r="B147" s="0" t="s">
        <v>35</v>
      </c>
      <c r="C147" s="0" t="str">
        <f aca="false">VLOOKUP(B147,siti!$B$2:$F$98,4,FALSE())</f>
        <v>ZIC - POZZO MILISINNI</v>
      </c>
      <c r="D147" s="0" t="str">
        <f aca="false">VLOOKUP(B147,siti!$B$2:$F$98,2,FALSE())</f>
        <v>CONTRADA  MILISINNI SNC</v>
      </c>
      <c r="E147" s="0" t="str">
        <f aca="false">VLOOKUP(B147,siti!$B$2:$F$98,3,FALSE())</f>
        <v>CATANIA</v>
      </c>
      <c r="F147" s="0" t="str">
        <f aca="false">VLOOKUP(B147,siti!$B$2:$F$98,5,FALSE())</f>
        <v>95121</v>
      </c>
      <c r="G147" s="0" t="str">
        <f aca="false">PROPER(IF(letture!E136="TRUE","STIMATA","REALE"))</f>
        <v>Reale</v>
      </c>
      <c r="H147" s="1" t="n">
        <v>6584.99985</v>
      </c>
      <c r="I147" s="1" t="n">
        <v>4857.00002</v>
      </c>
      <c r="J147" s="1" t="n">
        <v>8470.00011</v>
      </c>
      <c r="K147" s="1" t="n">
        <v>19912</v>
      </c>
      <c r="L147" s="4" t="n">
        <v>7356.83</v>
      </c>
    </row>
    <row r="148" customFormat="false" ht="13.8" hidden="false" customHeight="false" outlineLevel="0" collapsed="false">
      <c r="A148" s="0" t="s">
        <v>16</v>
      </c>
      <c r="B148" s="0" t="s">
        <v>35</v>
      </c>
      <c r="C148" s="0" t="str">
        <f aca="false">VLOOKUP(B148,siti!$B$2:$F$98,4,FALSE())</f>
        <v>ZIC - POZZO MILISINNI</v>
      </c>
      <c r="D148" s="0" t="str">
        <f aca="false">VLOOKUP(B148,siti!$B$2:$F$98,2,FALSE())</f>
        <v>CONTRADA  MILISINNI SNC</v>
      </c>
      <c r="E148" s="0" t="str">
        <f aca="false">VLOOKUP(B148,siti!$B$2:$F$98,3,FALSE())</f>
        <v>CATANIA</v>
      </c>
      <c r="F148" s="0" t="str">
        <f aca="false">VLOOKUP(B148,siti!$B$2:$F$98,5,FALSE())</f>
        <v>95121</v>
      </c>
      <c r="G148" s="0" t="str">
        <f aca="false">PROPER(IF(letture!E137="TRUE","STIMATA","REALE"))</f>
        <v>Reale</v>
      </c>
      <c r="H148" s="1" t="n">
        <v>4221</v>
      </c>
      <c r="I148" s="1" t="n">
        <v>3920.0001</v>
      </c>
      <c r="J148" s="1" t="n">
        <v>8064</v>
      </c>
      <c r="K148" s="1" t="n">
        <v>16205</v>
      </c>
      <c r="L148" s="4" t="n">
        <v>4891.78</v>
      </c>
    </row>
    <row r="149" customFormat="false" ht="13.8" hidden="false" customHeight="false" outlineLevel="0" collapsed="false">
      <c r="A149" s="0" t="s">
        <v>17</v>
      </c>
      <c r="B149" s="0" t="s">
        <v>35</v>
      </c>
      <c r="C149" s="0" t="str">
        <f aca="false">VLOOKUP(B149,siti!$B$2:$F$98,4,FALSE())</f>
        <v>ZIC - POZZO MILISINNI</v>
      </c>
      <c r="D149" s="0" t="str">
        <f aca="false">VLOOKUP(B149,siti!$B$2:$F$98,2,FALSE())</f>
        <v>CONTRADA  MILISINNI SNC</v>
      </c>
      <c r="E149" s="0" t="str">
        <f aca="false">VLOOKUP(B149,siti!$B$2:$F$98,3,FALSE())</f>
        <v>CATANIA</v>
      </c>
      <c r="F149" s="0" t="str">
        <f aca="false">VLOOKUP(B149,siti!$B$2:$F$98,5,FALSE())</f>
        <v>95121</v>
      </c>
      <c r="G149" s="0" t="str">
        <f aca="false">PROPER(IF(letture!E138="TRUE","STIMATA","REALE"))</f>
        <v>Reale</v>
      </c>
      <c r="H149" s="1" t="n">
        <v>5809.99985</v>
      </c>
      <c r="I149" s="1" t="n">
        <v>4358.00015</v>
      </c>
      <c r="J149" s="1" t="n">
        <v>7871.99988</v>
      </c>
      <c r="K149" s="1" t="n">
        <v>18040</v>
      </c>
      <c r="L149" s="4" t="n">
        <v>5147.1</v>
      </c>
    </row>
    <row r="150" customFormat="false" ht="13.8" hidden="false" customHeight="false" outlineLevel="0" collapsed="false">
      <c r="A150" s="0" t="s">
        <v>18</v>
      </c>
      <c r="B150" s="0" t="s">
        <v>35</v>
      </c>
      <c r="C150" s="0" t="str">
        <f aca="false">VLOOKUP(B150,siti!$B$2:$F$98,4,FALSE())</f>
        <v>ZIC - POZZO MILISINNI</v>
      </c>
      <c r="D150" s="0" t="str">
        <f aca="false">VLOOKUP(B150,siti!$B$2:$F$98,2,FALSE())</f>
        <v>CONTRADA  MILISINNI SNC</v>
      </c>
      <c r="E150" s="0" t="str">
        <f aca="false">VLOOKUP(B150,siti!$B$2:$F$98,3,FALSE())</f>
        <v>CATANIA</v>
      </c>
      <c r="F150" s="0" t="str">
        <f aca="false">VLOOKUP(B150,siti!$B$2:$F$98,5,FALSE())</f>
        <v>95121</v>
      </c>
      <c r="G150" s="0" t="str">
        <f aca="false">PROPER(IF(letture!E139="TRUE","STIMATA","REALE"))</f>
        <v>Reale</v>
      </c>
      <c r="H150" s="1" t="n">
        <v>6380.0001</v>
      </c>
      <c r="I150" s="1" t="n">
        <v>4704.9999</v>
      </c>
      <c r="J150" s="1" t="n">
        <v>9009.9999</v>
      </c>
      <c r="K150" s="1" t="n">
        <v>20095</v>
      </c>
      <c r="L150" s="4" t="n">
        <v>6676.01</v>
      </c>
    </row>
    <row r="151" customFormat="false" ht="13.8" hidden="false" customHeight="false" outlineLevel="0" collapsed="false">
      <c r="A151" s="0" t="s">
        <v>19</v>
      </c>
      <c r="B151" s="0" t="s">
        <v>35</v>
      </c>
      <c r="C151" s="0" t="str">
        <f aca="false">VLOOKUP(B151,siti!$B$2:$F$98,4,FALSE())</f>
        <v>ZIC - POZZO MILISINNI</v>
      </c>
      <c r="D151" s="0" t="str">
        <f aca="false">VLOOKUP(B151,siti!$B$2:$F$98,2,FALSE())</f>
        <v>CONTRADA  MILISINNI SNC</v>
      </c>
      <c r="E151" s="0" t="str">
        <f aca="false">VLOOKUP(B151,siti!$B$2:$F$98,3,FALSE())</f>
        <v>CATANIA</v>
      </c>
      <c r="F151" s="0" t="str">
        <f aca="false">VLOOKUP(B151,siti!$B$2:$F$98,5,FALSE())</f>
        <v>95121</v>
      </c>
      <c r="G151" s="0" t="str">
        <f aca="false">PROPER(IF(letture!E140="TRUE","STIMATA","REALE"))</f>
        <v>Reale</v>
      </c>
      <c r="H151" s="1" t="n">
        <v>4461.99988</v>
      </c>
      <c r="I151" s="1" t="n">
        <v>3989.00002</v>
      </c>
      <c r="J151" s="1" t="n">
        <v>6948.99999</v>
      </c>
      <c r="K151" s="1" t="n">
        <v>15400</v>
      </c>
      <c r="L151" s="4" t="n">
        <v>8022.43</v>
      </c>
    </row>
    <row r="152" customFormat="false" ht="13.8" hidden="false" customHeight="false" outlineLevel="0" collapsed="false">
      <c r="A152" s="0" t="s">
        <v>20</v>
      </c>
      <c r="B152" s="0" t="s">
        <v>35</v>
      </c>
      <c r="C152" s="0" t="str">
        <f aca="false">VLOOKUP(B152,siti!$B$2:$F$98,4,FALSE())</f>
        <v>ZIC - POZZO MILISINNI</v>
      </c>
      <c r="D152" s="0" t="str">
        <f aca="false">VLOOKUP(B152,siti!$B$2:$F$98,2,FALSE())</f>
        <v>CONTRADA  MILISINNI SNC</v>
      </c>
      <c r="E152" s="0" t="str">
        <f aca="false">VLOOKUP(B152,siti!$B$2:$F$98,3,FALSE())</f>
        <v>CATANIA</v>
      </c>
      <c r="F152" s="0" t="str">
        <f aca="false">VLOOKUP(B152,siti!$B$2:$F$98,5,FALSE())</f>
        <v>95121</v>
      </c>
      <c r="G152" s="0" t="str">
        <f aca="false">PROPER(IF(letture!E141="TRUE","STIMATA","REALE"))</f>
        <v>Reale</v>
      </c>
      <c r="H152" s="1" t="n">
        <v>6234.99993</v>
      </c>
      <c r="I152" s="1" t="n">
        <v>4433</v>
      </c>
      <c r="J152" s="1" t="n">
        <v>8572.00003</v>
      </c>
      <c r="K152" s="1" t="n">
        <v>19240</v>
      </c>
      <c r="L152" s="4" t="n">
        <v>11775.85</v>
      </c>
    </row>
    <row r="153" customFormat="false" ht="13.8" hidden="false" customHeight="false" outlineLevel="0" collapsed="false">
      <c r="A153" s="0" t="s">
        <v>21</v>
      </c>
      <c r="B153" s="0" t="s">
        <v>35</v>
      </c>
      <c r="C153" s="0" t="str">
        <f aca="false">VLOOKUP(B153,siti!$B$2:$F$98,4,FALSE())</f>
        <v>ZIC - POZZO MILISINNI</v>
      </c>
      <c r="D153" s="0" t="str">
        <f aca="false">VLOOKUP(B153,siti!$B$2:$F$98,2,FALSE())</f>
        <v>CONTRADA  MILISINNI SNC</v>
      </c>
      <c r="E153" s="0" t="str">
        <f aca="false">VLOOKUP(B153,siti!$B$2:$F$98,3,FALSE())</f>
        <v>CATANIA</v>
      </c>
      <c r="F153" s="0" t="str">
        <f aca="false">VLOOKUP(B153,siti!$B$2:$F$98,5,FALSE())</f>
        <v>95121</v>
      </c>
      <c r="G153" s="0" t="str">
        <f aca="false">PROPER(IF(letture!E142="TRUE","STIMATA","REALE"))</f>
        <v>Reale</v>
      </c>
      <c r="H153" s="1" t="n">
        <v>4757.0001</v>
      </c>
      <c r="I153" s="1" t="n">
        <v>3552</v>
      </c>
      <c r="J153" s="1" t="n">
        <v>6098.0001</v>
      </c>
      <c r="K153" s="1" t="n">
        <v>14407</v>
      </c>
      <c r="L153" s="4" t="n">
        <v>9444.88</v>
      </c>
    </row>
    <row r="154" customFormat="false" ht="13.8" hidden="false" customHeight="false" outlineLevel="0" collapsed="false">
      <c r="A154" s="0" t="s">
        <v>22</v>
      </c>
      <c r="B154" s="0" t="s">
        <v>35</v>
      </c>
      <c r="C154" s="0" t="str">
        <f aca="false">VLOOKUP(B154,siti!$B$2:$F$98,4,FALSE())</f>
        <v>ZIC - POZZO MILISINNI</v>
      </c>
      <c r="D154" s="0" t="str">
        <f aca="false">VLOOKUP(B154,siti!$B$2:$F$98,2,FALSE())</f>
        <v>CONTRADA  MILISINNI SNC</v>
      </c>
      <c r="E154" s="0" t="str">
        <f aca="false">VLOOKUP(B154,siti!$B$2:$F$98,3,FALSE())</f>
        <v>CATANIA</v>
      </c>
      <c r="F154" s="0" t="str">
        <f aca="false">VLOOKUP(B154,siti!$B$2:$F$98,5,FALSE())</f>
        <v>95121</v>
      </c>
      <c r="G154" s="0" t="str">
        <f aca="false">PROPER(IF(letture!E143="TRUE","STIMATA","REALE"))</f>
        <v>Reale</v>
      </c>
      <c r="H154" s="1" t="n">
        <v>4446.99991</v>
      </c>
      <c r="I154" s="1" t="n">
        <v>3416.00005</v>
      </c>
      <c r="J154" s="1" t="n">
        <v>6037.99989</v>
      </c>
      <c r="K154" s="1" t="n">
        <v>13901</v>
      </c>
      <c r="L154" s="4" t="n">
        <v>4034.12</v>
      </c>
    </row>
    <row r="155" customFormat="false" ht="13.8" hidden="false" customHeight="false" outlineLevel="0" collapsed="false">
      <c r="A155" s="0" t="s">
        <v>23</v>
      </c>
      <c r="B155" s="0" t="s">
        <v>35</v>
      </c>
      <c r="C155" s="0" t="str">
        <f aca="false">VLOOKUP(B155,siti!$B$2:$F$98,4,FALSE())</f>
        <v>ZIC - POZZO MILISINNI</v>
      </c>
      <c r="D155" s="0" t="str">
        <f aca="false">VLOOKUP(B155,siti!$B$2:$F$98,2,FALSE())</f>
        <v>CONTRADA  MILISINNI SNC</v>
      </c>
      <c r="E155" s="0" t="str">
        <f aca="false">VLOOKUP(B155,siti!$B$2:$F$98,3,FALSE())</f>
        <v>CATANIA</v>
      </c>
      <c r="F155" s="0" t="str">
        <f aca="false">VLOOKUP(B155,siti!$B$2:$F$98,5,FALSE())</f>
        <v>95121</v>
      </c>
      <c r="G155" s="0" t="str">
        <f aca="false">PROPER(IF(letture!E144="TRUE","STIMATA","REALE"))</f>
        <v>Reale</v>
      </c>
      <c r="H155" s="1" t="n">
        <v>3714</v>
      </c>
      <c r="I155" s="1" t="n">
        <v>2901.9999</v>
      </c>
      <c r="J155" s="1" t="n">
        <v>5684.0001</v>
      </c>
      <c r="K155" s="1" t="n">
        <v>12300</v>
      </c>
      <c r="L155" s="4" t="n">
        <v>3679.11</v>
      </c>
    </row>
    <row r="156" customFormat="false" ht="13.8" hidden="false" customHeight="false" outlineLevel="0" collapsed="false">
      <c r="A156" s="0" t="s">
        <v>24</v>
      </c>
      <c r="B156" s="0" t="s">
        <v>35</v>
      </c>
      <c r="C156" s="0" t="str">
        <f aca="false">VLOOKUP(B156,siti!$B$2:$F$98,4,FALSE())</f>
        <v>ZIC - POZZO MILISINNI</v>
      </c>
      <c r="D156" s="0" t="str">
        <f aca="false">VLOOKUP(B156,siti!$B$2:$F$98,2,FALSE())</f>
        <v>CONTRADA  MILISINNI SNC</v>
      </c>
      <c r="E156" s="0" t="str">
        <f aca="false">VLOOKUP(B156,siti!$B$2:$F$98,3,FALSE())</f>
        <v>CATANIA</v>
      </c>
      <c r="F156" s="0" t="str">
        <f aca="false">VLOOKUP(B156,siti!$B$2:$F$98,5,FALSE())</f>
        <v>95121</v>
      </c>
      <c r="G156" s="0" t="str">
        <f aca="false">PROPER(IF(letture!E145="TRUE","STIMATA","REALE"))</f>
        <v>Reale</v>
      </c>
      <c r="H156" s="1" t="n">
        <v>3211.9999</v>
      </c>
      <c r="I156" s="1" t="n">
        <v>2626.00008</v>
      </c>
      <c r="J156" s="1" t="n">
        <v>4993.99987</v>
      </c>
      <c r="K156" s="1" t="n">
        <v>10832</v>
      </c>
      <c r="L156" s="4" t="n">
        <v>4065.74</v>
      </c>
    </row>
    <row r="157" customFormat="false" ht="17.35" hidden="false" customHeight="false" outlineLevel="0" collapsed="false">
      <c r="H157" s="5" t="n">
        <f aca="false">SUM(H145:H156)</f>
        <v>64049.99965</v>
      </c>
      <c r="I157" s="5" t="n">
        <f aca="false">SUM(I145:I156)</f>
        <v>50413.00036</v>
      </c>
      <c r="J157" s="5" t="n">
        <f aca="false">SUM(J145:J156)</f>
        <v>93267.99986</v>
      </c>
      <c r="K157" s="5" t="n">
        <f aca="false">SUM(K145:K156)</f>
        <v>207731</v>
      </c>
      <c r="L157" s="5" t="n">
        <f aca="false">SUM(L145:L156)</f>
        <v>78576.84</v>
      </c>
    </row>
    <row r="158" customFormat="false" ht="13.8" hidden="false" customHeight="false" outlineLevel="0" collapsed="false">
      <c r="A158" s="0" t="s">
        <v>12</v>
      </c>
      <c r="B158" s="0" t="s">
        <v>36</v>
      </c>
      <c r="C158" s="0" t="str">
        <f aca="false">VLOOKUP(B158,siti!$B$2:$F$98,4,FALSE())</f>
        <v>UFFICIO EX PROTOCOLLO ARCHIVIO</v>
      </c>
      <c r="D158" s="0" t="str">
        <f aca="false">VLOOKUP(B158,siti!$B$2:$F$98,2,FALSE())</f>
        <v>VIA VAGLIASINDI 53</v>
      </c>
      <c r="E158" s="0" t="str">
        <f aca="false">VLOOKUP(B158,siti!$B$2:$F$98,3,FALSE())</f>
        <v>CATANIA</v>
      </c>
      <c r="F158" s="0" t="str">
        <f aca="false">VLOOKUP(B158,siti!$B$2:$F$98,5,FALSE())</f>
        <v>95126</v>
      </c>
      <c r="G158" s="0" t="str">
        <f aca="false">PROPER(IF(letture!E146="TRUE","STIMATA","REALE"))</f>
        <v>Reale</v>
      </c>
      <c r="H158" s="1" t="n">
        <v>94.00006</v>
      </c>
      <c r="I158" s="1" t="n">
        <v>60.99994</v>
      </c>
      <c r="J158" s="1" t="n">
        <v>121.99988</v>
      </c>
      <c r="K158" s="1" t="n">
        <v>277</v>
      </c>
      <c r="L158" s="4" t="n">
        <v>108.22</v>
      </c>
    </row>
    <row r="159" customFormat="false" ht="13.8" hidden="false" customHeight="false" outlineLevel="0" collapsed="false">
      <c r="A159" s="0" t="s">
        <v>14</v>
      </c>
      <c r="B159" s="0" t="s">
        <v>36</v>
      </c>
      <c r="C159" s="0" t="str">
        <f aca="false">VLOOKUP(B159,siti!$B$2:$F$98,4,FALSE())</f>
        <v>UFFICIO EX PROTOCOLLO ARCHIVIO</v>
      </c>
      <c r="D159" s="0" t="str">
        <f aca="false">VLOOKUP(B159,siti!$B$2:$F$98,2,FALSE())</f>
        <v>VIA VAGLIASINDI 53</v>
      </c>
      <c r="E159" s="0" t="str">
        <f aca="false">VLOOKUP(B159,siti!$B$2:$F$98,3,FALSE())</f>
        <v>CATANIA</v>
      </c>
      <c r="F159" s="0" t="str">
        <f aca="false">VLOOKUP(B159,siti!$B$2:$F$98,5,FALSE())</f>
        <v>95126</v>
      </c>
      <c r="G159" s="0" t="str">
        <f aca="false">PROPER(IF(letture!E147="TRUE","STIMATA","REALE"))</f>
        <v>Reale</v>
      </c>
      <c r="H159" s="1" t="n">
        <v>86.00004</v>
      </c>
      <c r="I159" s="1" t="n">
        <v>58.99992</v>
      </c>
      <c r="J159" s="1" t="n">
        <v>102.00008</v>
      </c>
      <c r="K159" s="1" t="n">
        <v>247</v>
      </c>
      <c r="L159" s="4" t="n">
        <v>94.73</v>
      </c>
    </row>
    <row r="160" customFormat="false" ht="13.8" hidden="false" customHeight="false" outlineLevel="0" collapsed="false">
      <c r="A160" s="0" t="s">
        <v>15</v>
      </c>
      <c r="B160" s="0" t="s">
        <v>36</v>
      </c>
      <c r="C160" s="0" t="str">
        <f aca="false">VLOOKUP(B160,siti!$B$2:$F$98,4,FALSE())</f>
        <v>UFFICIO EX PROTOCOLLO ARCHIVIO</v>
      </c>
      <c r="D160" s="0" t="str">
        <f aca="false">VLOOKUP(B160,siti!$B$2:$F$98,2,FALSE())</f>
        <v>VIA VAGLIASINDI 53</v>
      </c>
      <c r="E160" s="0" t="str">
        <f aca="false">VLOOKUP(B160,siti!$B$2:$F$98,3,FALSE())</f>
        <v>CATANIA</v>
      </c>
      <c r="F160" s="0" t="str">
        <f aca="false">VLOOKUP(B160,siti!$B$2:$F$98,5,FALSE())</f>
        <v>95126</v>
      </c>
      <c r="G160" s="0" t="str">
        <f aca="false">PROPER(IF(letture!E148="TRUE","STIMATA","REALE"))</f>
        <v>Reale</v>
      </c>
      <c r="H160" s="1" t="n">
        <v>104.00004</v>
      </c>
      <c r="I160" s="1" t="n">
        <v>54.99989</v>
      </c>
      <c r="J160" s="1" t="n">
        <v>102.99998</v>
      </c>
      <c r="K160" s="1" t="n">
        <v>262</v>
      </c>
      <c r="L160" s="4" t="n">
        <v>127.57</v>
      </c>
    </row>
    <row r="161" customFormat="false" ht="13.8" hidden="false" customHeight="false" outlineLevel="0" collapsed="false">
      <c r="A161" s="0" t="s">
        <v>16</v>
      </c>
      <c r="B161" s="0" t="s">
        <v>36</v>
      </c>
      <c r="C161" s="0" t="str">
        <f aca="false">VLOOKUP(B161,siti!$B$2:$F$98,4,FALSE())</f>
        <v>UFFICIO EX PROTOCOLLO ARCHIVIO</v>
      </c>
      <c r="D161" s="0" t="str">
        <f aca="false">VLOOKUP(B161,siti!$B$2:$F$98,2,FALSE())</f>
        <v>VIA VAGLIASINDI 53</v>
      </c>
      <c r="E161" s="0" t="str">
        <f aca="false">VLOOKUP(B161,siti!$B$2:$F$98,3,FALSE())</f>
        <v>CATANIA</v>
      </c>
      <c r="F161" s="0" t="str">
        <f aca="false">VLOOKUP(B161,siti!$B$2:$F$98,5,FALSE())</f>
        <v>95126</v>
      </c>
      <c r="G161" s="0" t="str">
        <f aca="false">PROPER(IF(letture!E149="TRUE","STIMATA","REALE"))</f>
        <v>Reale</v>
      </c>
      <c r="H161" s="1" t="n">
        <v>72.9999</v>
      </c>
      <c r="I161" s="1" t="n">
        <v>51.9999</v>
      </c>
      <c r="J161" s="1" t="n">
        <v>99.9999</v>
      </c>
      <c r="K161" s="1" t="n">
        <v>225</v>
      </c>
      <c r="L161" s="4" t="n">
        <v>85.73</v>
      </c>
    </row>
    <row r="162" customFormat="false" ht="13.8" hidden="false" customHeight="false" outlineLevel="0" collapsed="false">
      <c r="A162" s="0" t="s">
        <v>17</v>
      </c>
      <c r="B162" s="0" t="s">
        <v>36</v>
      </c>
      <c r="C162" s="0" t="str">
        <f aca="false">VLOOKUP(B162,siti!$B$2:$F$98,4,FALSE())</f>
        <v>UFFICIO EX PROTOCOLLO ARCHIVIO</v>
      </c>
      <c r="D162" s="0" t="str">
        <f aca="false">VLOOKUP(B162,siti!$B$2:$F$98,2,FALSE())</f>
        <v>VIA VAGLIASINDI 53</v>
      </c>
      <c r="E162" s="0" t="str">
        <f aca="false">VLOOKUP(B162,siti!$B$2:$F$98,3,FALSE())</f>
        <v>CATANIA</v>
      </c>
      <c r="F162" s="0" t="str">
        <f aca="false">VLOOKUP(B162,siti!$B$2:$F$98,5,FALSE())</f>
        <v>95126</v>
      </c>
      <c r="G162" s="0" t="str">
        <f aca="false">PROPER(IF(letture!E150="TRUE","STIMATA","REALE"))</f>
        <v>Reale</v>
      </c>
      <c r="H162" s="1" t="n">
        <v>99.00005</v>
      </c>
      <c r="I162" s="1" t="n">
        <v>59.99988</v>
      </c>
      <c r="J162" s="1" t="n">
        <v>111.9999</v>
      </c>
      <c r="K162" s="1" t="n">
        <v>271</v>
      </c>
      <c r="L162" s="4" t="n">
        <v>95.44</v>
      </c>
    </row>
    <row r="163" customFormat="false" ht="13.8" hidden="false" customHeight="false" outlineLevel="0" collapsed="false">
      <c r="A163" s="0" t="s">
        <v>18</v>
      </c>
      <c r="B163" s="0" t="s">
        <v>36</v>
      </c>
      <c r="C163" s="0" t="str">
        <f aca="false">VLOOKUP(B163,siti!$B$2:$F$98,4,FALSE())</f>
        <v>UFFICIO EX PROTOCOLLO ARCHIVIO</v>
      </c>
      <c r="D163" s="0" t="str">
        <f aca="false">VLOOKUP(B163,siti!$B$2:$F$98,2,FALSE())</f>
        <v>VIA VAGLIASINDI 53</v>
      </c>
      <c r="E163" s="0" t="str">
        <f aca="false">VLOOKUP(B163,siti!$B$2:$F$98,3,FALSE())</f>
        <v>CATANIA</v>
      </c>
      <c r="F163" s="0" t="str">
        <f aca="false">VLOOKUP(B163,siti!$B$2:$F$98,5,FALSE())</f>
        <v>95126</v>
      </c>
      <c r="G163" s="0" t="str">
        <f aca="false">PROPER(IF(letture!E151="TRUE","STIMATA","REALE"))</f>
        <v>Reale</v>
      </c>
      <c r="H163" s="1" t="n">
        <v>222.9999</v>
      </c>
      <c r="I163" s="1" t="n">
        <v>123.9999</v>
      </c>
      <c r="J163" s="1" t="n">
        <v>209.0001</v>
      </c>
      <c r="K163" s="1" t="n">
        <v>556</v>
      </c>
      <c r="L163" s="4" t="n">
        <v>210.15</v>
      </c>
    </row>
    <row r="164" customFormat="false" ht="13.8" hidden="false" customHeight="false" outlineLevel="0" collapsed="false">
      <c r="A164" s="0" t="s">
        <v>19</v>
      </c>
      <c r="B164" s="0" t="s">
        <v>36</v>
      </c>
      <c r="C164" s="0" t="str">
        <f aca="false">VLOOKUP(B164,siti!$B$2:$F$98,4,FALSE())</f>
        <v>UFFICIO EX PROTOCOLLO ARCHIVIO</v>
      </c>
      <c r="D164" s="0" t="str">
        <f aca="false">VLOOKUP(B164,siti!$B$2:$F$98,2,FALSE())</f>
        <v>VIA VAGLIASINDI 53</v>
      </c>
      <c r="E164" s="0" t="str">
        <f aca="false">VLOOKUP(B164,siti!$B$2:$F$98,3,FALSE())</f>
        <v>CATANIA</v>
      </c>
      <c r="F164" s="0" t="str">
        <f aca="false">VLOOKUP(B164,siti!$B$2:$F$98,5,FALSE())</f>
        <v>95126</v>
      </c>
      <c r="G164" s="0" t="str">
        <f aca="false">PROPER(IF(letture!E152="TRUE","STIMATA","REALE"))</f>
        <v>Reale</v>
      </c>
      <c r="H164" s="1" t="n">
        <v>655.99999</v>
      </c>
      <c r="I164" s="1" t="n">
        <v>288.99998</v>
      </c>
      <c r="J164" s="1" t="n">
        <v>319.99998</v>
      </c>
      <c r="K164" s="1" t="n">
        <v>1265</v>
      </c>
      <c r="L164" s="4" t="n">
        <v>755.81</v>
      </c>
    </row>
    <row r="165" customFormat="false" ht="13.8" hidden="false" customHeight="false" outlineLevel="0" collapsed="false">
      <c r="A165" s="0" t="s">
        <v>20</v>
      </c>
      <c r="B165" s="0" t="s">
        <v>36</v>
      </c>
      <c r="C165" s="0" t="str">
        <f aca="false">VLOOKUP(B165,siti!$B$2:$F$98,4,FALSE())</f>
        <v>UFFICIO EX PROTOCOLLO ARCHIVIO</v>
      </c>
      <c r="D165" s="0" t="str">
        <f aca="false">VLOOKUP(B165,siti!$B$2:$F$98,2,FALSE())</f>
        <v>VIA VAGLIASINDI 53</v>
      </c>
      <c r="E165" s="0" t="str">
        <f aca="false">VLOOKUP(B165,siti!$B$2:$F$98,3,FALSE())</f>
        <v>CATANIA</v>
      </c>
      <c r="F165" s="0" t="str">
        <f aca="false">VLOOKUP(B165,siti!$B$2:$F$98,5,FALSE())</f>
        <v>95126</v>
      </c>
      <c r="G165" s="0" t="str">
        <f aca="false">PROPER(IF(letture!E153="TRUE","STIMATA","REALE"))</f>
        <v>Reale</v>
      </c>
      <c r="H165" s="1" t="n">
        <v>24.99995</v>
      </c>
      <c r="I165" s="1" t="n">
        <v>11.00004</v>
      </c>
      <c r="J165" s="1" t="n">
        <v>21.00002</v>
      </c>
      <c r="K165" s="1" t="n">
        <v>57</v>
      </c>
      <c r="L165" s="4" t="n">
        <v>55.24</v>
      </c>
    </row>
    <row r="166" customFormat="false" ht="13.8" hidden="false" customHeight="false" outlineLevel="0" collapsed="false">
      <c r="A166" s="0" t="s">
        <v>21</v>
      </c>
      <c r="B166" s="0" t="s">
        <v>36</v>
      </c>
      <c r="C166" s="0" t="str">
        <f aca="false">VLOOKUP(B166,siti!$B$2:$F$98,4,FALSE())</f>
        <v>UFFICIO EX PROTOCOLLO ARCHIVIO</v>
      </c>
      <c r="D166" s="0" t="str">
        <f aca="false">VLOOKUP(B166,siti!$B$2:$F$98,2,FALSE())</f>
        <v>VIA VAGLIASINDI 53</v>
      </c>
      <c r="E166" s="0" t="str">
        <f aca="false">VLOOKUP(B166,siti!$B$2:$F$98,3,FALSE())</f>
        <v>CATANIA</v>
      </c>
      <c r="F166" s="0" t="str">
        <f aca="false">VLOOKUP(B166,siti!$B$2:$F$98,5,FALSE())</f>
        <v>95126</v>
      </c>
      <c r="G166" s="0" t="str">
        <f aca="false">PROPER(IF(letture!E154="TRUE","STIMATA","REALE"))</f>
        <v>Reale</v>
      </c>
      <c r="H166" s="1" t="n">
        <v>18</v>
      </c>
      <c r="I166" s="1" t="n">
        <v>8.0001</v>
      </c>
      <c r="J166" s="1" t="n">
        <v>8.0001</v>
      </c>
      <c r="K166" s="1" t="n">
        <v>34</v>
      </c>
      <c r="L166" s="4" t="n">
        <v>340.36</v>
      </c>
    </row>
    <row r="167" customFormat="false" ht="13.8" hidden="false" customHeight="false" outlineLevel="0" collapsed="false">
      <c r="A167" s="0" t="s">
        <v>22</v>
      </c>
      <c r="B167" s="0" t="s">
        <v>36</v>
      </c>
      <c r="C167" s="0" t="str">
        <f aca="false">VLOOKUP(B167,siti!$B$2:$F$98,4,FALSE())</f>
        <v>UFFICIO EX PROTOCOLLO ARCHIVIO</v>
      </c>
      <c r="D167" s="0" t="str">
        <f aca="false">VLOOKUP(B167,siti!$B$2:$F$98,2,FALSE())</f>
        <v>VIA VAGLIASINDI 53</v>
      </c>
      <c r="E167" s="0" t="str">
        <f aca="false">VLOOKUP(B167,siti!$B$2:$F$98,3,FALSE())</f>
        <v>CATANIA</v>
      </c>
      <c r="F167" s="0" t="str">
        <f aca="false">VLOOKUP(B167,siti!$B$2:$F$98,5,FALSE())</f>
        <v>95126</v>
      </c>
      <c r="G167" s="0" t="str">
        <f aca="false">PROPER(IF(letture!E155="TRUE","STIMATA","REALE"))</f>
        <v>Reale</v>
      </c>
      <c r="H167" s="1" t="n">
        <v>19.99996</v>
      </c>
      <c r="I167" s="1" t="n">
        <v>16.00003</v>
      </c>
      <c r="J167" s="1" t="n">
        <v>28.99988</v>
      </c>
      <c r="K167" s="1" t="n">
        <v>65</v>
      </c>
      <c r="L167" s="4" t="n">
        <v>22.88</v>
      </c>
    </row>
    <row r="168" customFormat="false" ht="13.8" hidden="false" customHeight="false" outlineLevel="0" collapsed="false">
      <c r="A168" s="0" t="s">
        <v>23</v>
      </c>
      <c r="B168" s="0" t="s">
        <v>36</v>
      </c>
      <c r="C168" s="0" t="str">
        <f aca="false">VLOOKUP(B168,siti!$B$2:$F$98,4,FALSE())</f>
        <v>UFFICIO EX PROTOCOLLO ARCHIVIO</v>
      </c>
      <c r="D168" s="0" t="str">
        <f aca="false">VLOOKUP(B168,siti!$B$2:$F$98,2,FALSE())</f>
        <v>VIA VAGLIASINDI 53</v>
      </c>
      <c r="E168" s="0" t="str">
        <f aca="false">VLOOKUP(B168,siti!$B$2:$F$98,3,FALSE())</f>
        <v>CATANIA</v>
      </c>
      <c r="F168" s="0" t="str">
        <f aca="false">VLOOKUP(B168,siti!$B$2:$F$98,5,FALSE())</f>
        <v>95126</v>
      </c>
      <c r="G168" s="0" t="str">
        <f aca="false">PROPER(IF(letture!E156="TRUE","STIMATA","REALE"))</f>
        <v>Reale</v>
      </c>
      <c r="H168" s="1" t="n">
        <v>22.9999</v>
      </c>
      <c r="I168" s="1" t="n">
        <v>17.00009</v>
      </c>
      <c r="J168" s="1" t="n">
        <v>32.99997</v>
      </c>
      <c r="K168" s="1" t="n">
        <v>73</v>
      </c>
      <c r="L168" s="4" t="n">
        <v>-281.91</v>
      </c>
    </row>
    <row r="169" customFormat="false" ht="17.35" hidden="false" customHeight="false" outlineLevel="0" collapsed="false">
      <c r="H169" s="5" t="n">
        <f aca="false">SUM(H158:H168)</f>
        <v>1420.99979</v>
      </c>
      <c r="I169" s="5" t="n">
        <f aca="false">SUM(I158:I168)</f>
        <v>751.99967</v>
      </c>
      <c r="J169" s="5" t="n">
        <f aca="false">SUM(J158:J168)</f>
        <v>1158.99979</v>
      </c>
      <c r="K169" s="5" t="n">
        <f aca="false">SUM(K158:K168)</f>
        <v>3332</v>
      </c>
      <c r="L169" s="5" t="n">
        <f aca="false">SUM(L158:L168)</f>
        <v>1614.22</v>
      </c>
    </row>
    <row r="170" customFormat="false" ht="13.8" hidden="false" customHeight="false" outlineLevel="0" collapsed="false">
      <c r="A170" s="0" t="s">
        <v>12</v>
      </c>
      <c r="B170" s="0" t="s">
        <v>37</v>
      </c>
      <c r="C170" s="0" t="str">
        <f aca="false">VLOOKUP(B170,siti!$B$2:$F$98,4,FALSE())</f>
        <v>PROD - CGI</v>
      </c>
      <c r="D170" s="0" t="str">
        <f aca="false">VLOOKUP(B170,siti!$B$2:$F$98,2,FALSE())</f>
        <v>VIA ROMA 238</v>
      </c>
      <c r="E170" s="0" t="str">
        <f aca="false">VLOOKUP(B170,siti!$B$2:$F$98,3,FALSE())</f>
        <v>S.G. LA PUNTA</v>
      </c>
      <c r="F170" s="0" t="str">
        <f aca="false">VLOOKUP(B170,siti!$B$2:$F$98,5,FALSE())</f>
        <v>95037</v>
      </c>
      <c r="G170" s="0" t="str">
        <f aca="false">PROPER(IF(letture!E157="TRUE","STIMATA","REALE"))</f>
        <v>Reale</v>
      </c>
      <c r="H170" s="1" t="n">
        <v>1.00006</v>
      </c>
      <c r="I170" s="1" t="n">
        <v>1.00006</v>
      </c>
      <c r="J170" s="1" t="n">
        <v>2.00012</v>
      </c>
      <c r="K170" s="1" t="n">
        <v>4</v>
      </c>
      <c r="L170" s="4" t="n">
        <v>17.01</v>
      </c>
    </row>
    <row r="171" customFormat="false" ht="13.8" hidden="false" customHeight="false" outlineLevel="0" collapsed="false">
      <c r="A171" s="0" t="s">
        <v>14</v>
      </c>
      <c r="B171" s="0" t="s">
        <v>37</v>
      </c>
      <c r="C171" s="0" t="str">
        <f aca="false">VLOOKUP(B171,siti!$B$2:$F$98,4,FALSE())</f>
        <v>PROD - CGI</v>
      </c>
      <c r="D171" s="0" t="str">
        <f aca="false">VLOOKUP(B171,siti!$B$2:$F$98,2,FALSE())</f>
        <v>VIA ROMA 238</v>
      </c>
      <c r="E171" s="0" t="str">
        <f aca="false">VLOOKUP(B171,siti!$B$2:$F$98,3,FALSE())</f>
        <v>S.G. LA PUNTA</v>
      </c>
      <c r="F171" s="0" t="str">
        <f aca="false">VLOOKUP(B171,siti!$B$2:$F$98,5,FALSE())</f>
        <v>95037</v>
      </c>
      <c r="G171" s="0" t="str">
        <f aca="false">PROPER(IF(letture!E158="TRUE","STIMATA","REALE"))</f>
        <v>Reale</v>
      </c>
      <c r="H171" s="1" t="n">
        <v>0.99988</v>
      </c>
      <c r="I171" s="1" t="n">
        <v>0</v>
      </c>
      <c r="J171" s="1" t="n">
        <v>0.99988</v>
      </c>
      <c r="K171" s="1" t="n">
        <v>2</v>
      </c>
      <c r="L171" s="4" t="n">
        <v>16.45</v>
      </c>
    </row>
    <row r="172" customFormat="false" ht="13.8" hidden="false" customHeight="false" outlineLevel="0" collapsed="false">
      <c r="A172" s="0" t="s">
        <v>15</v>
      </c>
      <c r="B172" s="0" t="s">
        <v>37</v>
      </c>
      <c r="C172" s="0" t="str">
        <f aca="false">VLOOKUP(B172,siti!$B$2:$F$98,4,FALSE())</f>
        <v>PROD - CGI</v>
      </c>
      <c r="D172" s="0" t="str">
        <f aca="false">VLOOKUP(B172,siti!$B$2:$F$98,2,FALSE())</f>
        <v>VIA ROMA 238</v>
      </c>
      <c r="E172" s="0" t="str">
        <f aca="false">VLOOKUP(B172,siti!$B$2:$F$98,3,FALSE())</f>
        <v>S.G. LA PUNTA</v>
      </c>
      <c r="F172" s="0" t="str">
        <f aca="false">VLOOKUP(B172,siti!$B$2:$F$98,5,FALSE())</f>
        <v>95037</v>
      </c>
      <c r="G172" s="0" t="str">
        <f aca="false">PROPER(IF(letture!E159="TRUE","STIMATA","REALE"))</f>
        <v>Reale</v>
      </c>
      <c r="H172" s="1" t="n">
        <v>0</v>
      </c>
      <c r="I172" s="1" t="n">
        <v>1.00006</v>
      </c>
      <c r="J172" s="1" t="n">
        <v>1.00006</v>
      </c>
      <c r="K172" s="1" t="n">
        <v>2</v>
      </c>
      <c r="L172" s="4" t="n">
        <v>16.63</v>
      </c>
    </row>
    <row r="173" customFormat="false" ht="13.8" hidden="false" customHeight="false" outlineLevel="0" collapsed="false">
      <c r="A173" s="0" t="s">
        <v>16</v>
      </c>
      <c r="B173" s="0" t="s">
        <v>37</v>
      </c>
      <c r="C173" s="0" t="str">
        <f aca="false">VLOOKUP(B173,siti!$B$2:$F$98,4,FALSE())</f>
        <v>PROD - CGI</v>
      </c>
      <c r="D173" s="0" t="str">
        <f aca="false">VLOOKUP(B173,siti!$B$2:$F$98,2,FALSE())</f>
        <v>VIA ROMA 238</v>
      </c>
      <c r="E173" s="0" t="str">
        <f aca="false">VLOOKUP(B173,siti!$B$2:$F$98,3,FALSE())</f>
        <v>S.G. LA PUNTA</v>
      </c>
      <c r="F173" s="0" t="str">
        <f aca="false">VLOOKUP(B173,siti!$B$2:$F$98,5,FALSE())</f>
        <v>95037</v>
      </c>
      <c r="G173" s="0" t="str">
        <f aca="false">PROPER(IF(letture!E160="TRUE","STIMATA","REALE"))</f>
        <v>Reale</v>
      </c>
      <c r="H173" s="1" t="n">
        <v>0.9999</v>
      </c>
      <c r="I173" s="1" t="n">
        <v>0</v>
      </c>
      <c r="J173" s="1" t="n">
        <v>0.9999</v>
      </c>
      <c r="K173" s="1" t="n">
        <v>2</v>
      </c>
      <c r="L173" s="4" t="n">
        <v>15.52</v>
      </c>
    </row>
    <row r="174" customFormat="false" ht="13.8" hidden="false" customHeight="false" outlineLevel="0" collapsed="false">
      <c r="A174" s="0" t="s">
        <v>17</v>
      </c>
      <c r="B174" s="0" t="s">
        <v>37</v>
      </c>
      <c r="C174" s="0" t="str">
        <f aca="false">VLOOKUP(B174,siti!$B$2:$F$98,4,FALSE())</f>
        <v>PROD - CGI</v>
      </c>
      <c r="D174" s="0" t="str">
        <f aca="false">VLOOKUP(B174,siti!$B$2:$F$98,2,FALSE())</f>
        <v>VIA ROMA 238</v>
      </c>
      <c r="E174" s="0" t="str">
        <f aca="false">VLOOKUP(B174,siti!$B$2:$F$98,3,FALSE())</f>
        <v>S.G. LA PUNTA</v>
      </c>
      <c r="F174" s="0" t="str">
        <f aca="false">VLOOKUP(B174,siti!$B$2:$F$98,5,FALSE())</f>
        <v>95037</v>
      </c>
      <c r="G174" s="0" t="str">
        <f aca="false">PROPER(IF(letture!E161="TRUE","STIMATA","REALE"))</f>
        <v>Reale</v>
      </c>
      <c r="H174" s="1" t="n">
        <v>0</v>
      </c>
      <c r="I174" s="1" t="n">
        <v>1.00006</v>
      </c>
      <c r="J174" s="1" t="n">
        <v>1.00006</v>
      </c>
      <c r="K174" s="1" t="n">
        <v>2</v>
      </c>
      <c r="L174" s="4" t="n">
        <v>15.49</v>
      </c>
    </row>
    <row r="175" customFormat="false" ht="13.8" hidden="false" customHeight="false" outlineLevel="0" collapsed="false">
      <c r="A175" s="0" t="s">
        <v>18</v>
      </c>
      <c r="B175" s="0" t="s">
        <v>37</v>
      </c>
      <c r="C175" s="0" t="str">
        <f aca="false">VLOOKUP(B175,siti!$B$2:$F$98,4,FALSE())</f>
        <v>PROD - CGI</v>
      </c>
      <c r="D175" s="0" t="str">
        <f aca="false">VLOOKUP(B175,siti!$B$2:$F$98,2,FALSE())</f>
        <v>VIA ROMA 238</v>
      </c>
      <c r="E175" s="0" t="str">
        <f aca="false">VLOOKUP(B175,siti!$B$2:$F$98,3,FALSE())</f>
        <v>S.G. LA PUNTA</v>
      </c>
      <c r="F175" s="0" t="str">
        <f aca="false">VLOOKUP(B175,siti!$B$2:$F$98,5,FALSE())</f>
        <v>95037</v>
      </c>
      <c r="G175" s="0" t="str">
        <f aca="false">PROPER(IF(letture!E162="TRUE","STIMATA","REALE"))</f>
        <v>Reale</v>
      </c>
      <c r="H175" s="1" t="n">
        <v>0</v>
      </c>
      <c r="I175" s="1" t="n">
        <v>0</v>
      </c>
      <c r="J175" s="1" t="n">
        <v>0</v>
      </c>
      <c r="K175" s="1" t="n">
        <v>0</v>
      </c>
      <c r="L175" s="4" t="n">
        <v>14.95</v>
      </c>
    </row>
    <row r="176" customFormat="false" ht="13.8" hidden="false" customHeight="false" outlineLevel="0" collapsed="false">
      <c r="A176" s="0" t="s">
        <v>19</v>
      </c>
      <c r="B176" s="0" t="s">
        <v>37</v>
      </c>
      <c r="C176" s="0" t="str">
        <f aca="false">VLOOKUP(B176,siti!$B$2:$F$98,4,FALSE())</f>
        <v>PROD - CGI</v>
      </c>
      <c r="D176" s="0" t="str">
        <f aca="false">VLOOKUP(B176,siti!$B$2:$F$98,2,FALSE())</f>
        <v>VIA ROMA 238</v>
      </c>
      <c r="E176" s="0" t="str">
        <f aca="false">VLOOKUP(B176,siti!$B$2:$F$98,3,FALSE())</f>
        <v>S.G. LA PUNTA</v>
      </c>
      <c r="F176" s="0" t="str">
        <f aca="false">VLOOKUP(B176,siti!$B$2:$F$98,5,FALSE())</f>
        <v>95037</v>
      </c>
      <c r="G176" s="0" t="str">
        <f aca="false">PROPER(IF(letture!E163="TRUE","STIMATA","REALE"))</f>
        <v>Reale</v>
      </c>
      <c r="H176" s="1" t="n">
        <v>0</v>
      </c>
      <c r="I176" s="1" t="n">
        <v>0</v>
      </c>
      <c r="J176" s="1" t="n">
        <v>0</v>
      </c>
      <c r="K176" s="1" t="n">
        <v>0</v>
      </c>
      <c r="L176" s="4" t="n">
        <v>14.95</v>
      </c>
    </row>
    <row r="177" customFormat="false" ht="13.8" hidden="false" customHeight="false" outlineLevel="0" collapsed="false">
      <c r="A177" s="0" t="s">
        <v>20</v>
      </c>
      <c r="B177" s="0" t="s">
        <v>37</v>
      </c>
      <c r="C177" s="0" t="str">
        <f aca="false">VLOOKUP(B177,siti!$B$2:$F$98,4,FALSE())</f>
        <v>PROD - CGI</v>
      </c>
      <c r="D177" s="0" t="str">
        <f aca="false">VLOOKUP(B177,siti!$B$2:$F$98,2,FALSE())</f>
        <v>VIA ROMA 238</v>
      </c>
      <c r="E177" s="0" t="str">
        <f aca="false">VLOOKUP(B177,siti!$B$2:$F$98,3,FALSE())</f>
        <v>S.G. LA PUNTA</v>
      </c>
      <c r="F177" s="0" t="str">
        <f aca="false">VLOOKUP(B177,siti!$B$2:$F$98,5,FALSE())</f>
        <v>95037</v>
      </c>
      <c r="G177" s="0" t="str">
        <f aca="false">PROPER(IF(letture!E164="TRUE","STIMATA","REALE"))</f>
        <v>Reale</v>
      </c>
      <c r="H177" s="1" t="n">
        <v>0</v>
      </c>
      <c r="I177" s="1" t="n">
        <v>0</v>
      </c>
      <c r="J177" s="1" t="n">
        <v>1.00006</v>
      </c>
      <c r="K177" s="1" t="n">
        <v>1</v>
      </c>
      <c r="L177" s="4" t="n">
        <v>15.49</v>
      </c>
    </row>
    <row r="178" customFormat="false" ht="13.8" hidden="false" customHeight="false" outlineLevel="0" collapsed="false">
      <c r="A178" s="0" t="s">
        <v>21</v>
      </c>
      <c r="B178" s="0" t="s">
        <v>37</v>
      </c>
      <c r="C178" s="0" t="str">
        <f aca="false">VLOOKUP(B178,siti!$B$2:$F$98,4,FALSE())</f>
        <v>PROD - CGI</v>
      </c>
      <c r="D178" s="0" t="str">
        <f aca="false">VLOOKUP(B178,siti!$B$2:$F$98,2,FALSE())</f>
        <v>VIA ROMA 238</v>
      </c>
      <c r="E178" s="0" t="str">
        <f aca="false">VLOOKUP(B178,siti!$B$2:$F$98,3,FALSE())</f>
        <v>S.G. LA PUNTA</v>
      </c>
      <c r="F178" s="0" t="str">
        <f aca="false">VLOOKUP(B178,siti!$B$2:$F$98,5,FALSE())</f>
        <v>95037</v>
      </c>
      <c r="G178" s="0" t="str">
        <f aca="false">PROPER(IF(letture!E165="TRUE","STIMATA","REALE"))</f>
        <v>Reale</v>
      </c>
      <c r="H178" s="1" t="n">
        <v>0</v>
      </c>
      <c r="I178" s="1" t="n">
        <v>0</v>
      </c>
      <c r="J178" s="1" t="n">
        <v>0</v>
      </c>
      <c r="K178" s="1" t="n">
        <v>0</v>
      </c>
      <c r="L178" s="4" t="n">
        <v>16.08</v>
      </c>
    </row>
    <row r="179" customFormat="false" ht="13.8" hidden="false" customHeight="false" outlineLevel="0" collapsed="false">
      <c r="A179" s="0" t="s">
        <v>22</v>
      </c>
      <c r="B179" s="0" t="s">
        <v>37</v>
      </c>
      <c r="C179" s="0" t="str">
        <f aca="false">VLOOKUP(B179,siti!$B$2:$F$98,4,FALSE())</f>
        <v>PROD - CGI</v>
      </c>
      <c r="D179" s="0" t="str">
        <f aca="false">VLOOKUP(B179,siti!$B$2:$F$98,2,FALSE())</f>
        <v>VIA ROMA 238</v>
      </c>
      <c r="E179" s="0" t="str">
        <f aca="false">VLOOKUP(B179,siti!$B$2:$F$98,3,FALSE())</f>
        <v>S.G. LA PUNTA</v>
      </c>
      <c r="F179" s="0" t="str">
        <f aca="false">VLOOKUP(B179,siti!$B$2:$F$98,5,FALSE())</f>
        <v>95037</v>
      </c>
      <c r="G179" s="0" t="str">
        <f aca="false">PROPER(IF(letture!E166="TRUE","STIMATA","REALE"))</f>
        <v>Reale</v>
      </c>
      <c r="H179" s="1" t="n">
        <v>0</v>
      </c>
      <c r="I179" s="1" t="n">
        <v>1.00006</v>
      </c>
      <c r="J179" s="1" t="n">
        <v>1.00006</v>
      </c>
      <c r="K179" s="1" t="n">
        <v>2</v>
      </c>
      <c r="L179" s="4" t="n">
        <v>6.05</v>
      </c>
    </row>
    <row r="180" customFormat="false" ht="13.8" hidden="false" customHeight="false" outlineLevel="0" collapsed="false">
      <c r="A180" s="0" t="s">
        <v>23</v>
      </c>
      <c r="B180" s="0" t="s">
        <v>37</v>
      </c>
      <c r="C180" s="0" t="str">
        <f aca="false">VLOOKUP(B180,siti!$B$2:$F$98,4,FALSE())</f>
        <v>PROD - CGI</v>
      </c>
      <c r="D180" s="0" t="str">
        <f aca="false">VLOOKUP(B180,siti!$B$2:$F$98,2,FALSE())</f>
        <v>VIA ROMA 238</v>
      </c>
      <c r="E180" s="0" t="str">
        <f aca="false">VLOOKUP(B180,siti!$B$2:$F$98,3,FALSE())</f>
        <v>S.G. LA PUNTA</v>
      </c>
      <c r="F180" s="0" t="str">
        <f aca="false">VLOOKUP(B180,siti!$B$2:$F$98,5,FALSE())</f>
        <v>95037</v>
      </c>
      <c r="G180" s="0" t="str">
        <f aca="false">PROPER(IF(letture!E167="TRUE","STIMATA","REALE"))</f>
        <v>Reale</v>
      </c>
      <c r="H180" s="1" t="n">
        <v>0</v>
      </c>
      <c r="I180" s="1" t="n">
        <v>0</v>
      </c>
      <c r="J180" s="1" t="n">
        <v>0.9999</v>
      </c>
      <c r="K180" s="1" t="n">
        <v>1</v>
      </c>
      <c r="L180" s="4" t="n">
        <v>5.75</v>
      </c>
    </row>
    <row r="181" customFormat="false" ht="13.8" hidden="false" customHeight="false" outlineLevel="0" collapsed="false">
      <c r="A181" s="0" t="s">
        <v>24</v>
      </c>
      <c r="B181" s="0" t="s">
        <v>37</v>
      </c>
      <c r="C181" s="0" t="str">
        <f aca="false">VLOOKUP(B181,siti!$B$2:$F$98,4,FALSE())</f>
        <v>PROD - CGI</v>
      </c>
      <c r="D181" s="0" t="str">
        <f aca="false">VLOOKUP(B181,siti!$B$2:$F$98,2,FALSE())</f>
        <v>VIA ROMA 238</v>
      </c>
      <c r="E181" s="0" t="str">
        <f aca="false">VLOOKUP(B181,siti!$B$2:$F$98,3,FALSE())</f>
        <v>S.G. LA PUNTA</v>
      </c>
      <c r="F181" s="0" t="str">
        <f aca="false">VLOOKUP(B181,siti!$B$2:$F$98,5,FALSE())</f>
        <v>95037</v>
      </c>
      <c r="G181" s="0" t="str">
        <f aca="false">PROPER(IF(letture!E168="TRUE","STIMATA","REALE"))</f>
        <v>Reale</v>
      </c>
      <c r="H181" s="1" t="n">
        <v>1.00006</v>
      </c>
      <c r="I181" s="1" t="n">
        <v>0</v>
      </c>
      <c r="J181" s="1" t="n">
        <v>1.00006</v>
      </c>
      <c r="K181" s="1" t="n">
        <v>2</v>
      </c>
      <c r="L181" s="4" t="n">
        <v>6.24</v>
      </c>
    </row>
    <row r="182" customFormat="false" ht="17.35" hidden="false" customHeight="false" outlineLevel="0" collapsed="false">
      <c r="H182" s="5" t="n">
        <f aca="false">SUM(H170:H181)</f>
        <v>3.9999</v>
      </c>
      <c r="I182" s="5" t="n">
        <f aca="false">SUM(I170:I181)</f>
        <v>4.00024</v>
      </c>
      <c r="J182" s="5" t="n">
        <f aca="false">SUM(J170:J181)</f>
        <v>10.0001</v>
      </c>
      <c r="K182" s="5" t="n">
        <f aca="false">SUM(K170:K181)</f>
        <v>18</v>
      </c>
      <c r="L182" s="5" t="n">
        <f aca="false">SUM(L170:L181)</f>
        <v>160.61</v>
      </c>
    </row>
    <row r="183" customFormat="false" ht="13.8" hidden="false" customHeight="false" outlineLevel="0" collapsed="false">
      <c r="A183" s="0" t="s">
        <v>12</v>
      </c>
      <c r="B183" s="0" t="s">
        <v>38</v>
      </c>
      <c r="C183" s="0" t="str">
        <f aca="false">VLOOKUP(B183,siti!$B$2:$F$98,4,FALSE())</f>
        <v>PROD - PARAFERA</v>
      </c>
      <c r="D183" s="0" t="str">
        <f aca="false">VLOOKUP(B183,siti!$B$2:$F$98,2,FALSE())</f>
        <v>VIA GALLINARO 12</v>
      </c>
      <c r="E183" s="0" t="str">
        <f aca="false">VLOOKUP(B183,siti!$B$2:$F$98,3,FALSE())</f>
        <v>ACICASTELLO</v>
      </c>
      <c r="F183" s="0" t="str">
        <f aca="false">VLOOKUP(B183,siti!$B$2:$F$98,5,FALSE())</f>
        <v>95021</v>
      </c>
      <c r="G183" s="0" t="str">
        <f aca="false">PROPER(IF(letture!E169="TRUE","STIMATA","REALE"))</f>
        <v>Reale</v>
      </c>
      <c r="H183" s="1" t="n">
        <v>7.00011</v>
      </c>
      <c r="I183" s="1" t="n">
        <v>4.99999</v>
      </c>
      <c r="J183" s="1" t="n">
        <v>11.00004</v>
      </c>
      <c r="K183" s="1" t="n">
        <v>23</v>
      </c>
      <c r="L183" s="4" t="n">
        <v>26.16</v>
      </c>
    </row>
    <row r="184" customFormat="false" ht="13.8" hidden="false" customHeight="false" outlineLevel="0" collapsed="false">
      <c r="A184" s="0" t="s">
        <v>14</v>
      </c>
      <c r="B184" s="0" t="s">
        <v>38</v>
      </c>
      <c r="C184" s="0" t="str">
        <f aca="false">VLOOKUP(B184,siti!$B$2:$F$98,4,FALSE())</f>
        <v>PROD - PARAFERA</v>
      </c>
      <c r="D184" s="0" t="str">
        <f aca="false">VLOOKUP(B184,siti!$B$2:$F$98,2,FALSE())</f>
        <v>VIA GALLINARO 12</v>
      </c>
      <c r="E184" s="0" t="str">
        <f aca="false">VLOOKUP(B184,siti!$B$2:$F$98,3,FALSE())</f>
        <v>ACICASTELLO</v>
      </c>
      <c r="F184" s="0" t="str">
        <f aca="false">VLOOKUP(B184,siti!$B$2:$F$98,5,FALSE())</f>
        <v>95021</v>
      </c>
      <c r="G184" s="0" t="str">
        <f aca="false">PROPER(IF(letture!E170="TRUE","STIMATA","REALE"))</f>
        <v>Reale</v>
      </c>
      <c r="H184" s="1" t="n">
        <v>7</v>
      </c>
      <c r="I184" s="1" t="n">
        <v>4.99996</v>
      </c>
      <c r="J184" s="1" t="n">
        <v>9.00004</v>
      </c>
      <c r="K184" s="1" t="n">
        <v>21</v>
      </c>
      <c r="L184" s="4" t="n">
        <v>25.25</v>
      </c>
    </row>
    <row r="185" customFormat="false" ht="13.8" hidden="false" customHeight="false" outlineLevel="0" collapsed="false">
      <c r="A185" s="0" t="s">
        <v>15</v>
      </c>
      <c r="B185" s="0" t="s">
        <v>38</v>
      </c>
      <c r="C185" s="0" t="str">
        <f aca="false">VLOOKUP(B185,siti!$B$2:$F$98,4,FALSE())</f>
        <v>PROD - PARAFERA</v>
      </c>
      <c r="D185" s="0" t="str">
        <f aca="false">VLOOKUP(B185,siti!$B$2:$F$98,2,FALSE())</f>
        <v>VIA GALLINARO 12</v>
      </c>
      <c r="E185" s="0" t="str">
        <f aca="false">VLOOKUP(B185,siti!$B$2:$F$98,3,FALSE())</f>
        <v>ACICASTELLO</v>
      </c>
      <c r="F185" s="0" t="str">
        <f aca="false">VLOOKUP(B185,siti!$B$2:$F$98,5,FALSE())</f>
        <v>95021</v>
      </c>
      <c r="G185" s="0" t="str">
        <f aca="false">PROPER(IF(letture!E171="TRUE","STIMATA","REALE"))</f>
        <v>Reale</v>
      </c>
      <c r="H185" s="1" t="n">
        <v>7.00011</v>
      </c>
      <c r="I185" s="1" t="n">
        <v>4.99999</v>
      </c>
      <c r="J185" s="1" t="n">
        <v>9.99998</v>
      </c>
      <c r="K185" s="1" t="n">
        <v>22</v>
      </c>
      <c r="L185" s="4" t="n">
        <v>27.72</v>
      </c>
    </row>
    <row r="186" customFormat="false" ht="13.8" hidden="false" customHeight="false" outlineLevel="0" collapsed="false">
      <c r="A186" s="0" t="s">
        <v>16</v>
      </c>
      <c r="B186" s="0" t="s">
        <v>38</v>
      </c>
      <c r="C186" s="0" t="str">
        <f aca="false">VLOOKUP(B186,siti!$B$2:$F$98,4,FALSE())</f>
        <v>PROD - PARAFERA</v>
      </c>
      <c r="D186" s="0" t="str">
        <f aca="false">VLOOKUP(B186,siti!$B$2:$F$98,2,FALSE())</f>
        <v>VIA GALLINARO 12</v>
      </c>
      <c r="E186" s="0" t="str">
        <f aca="false">VLOOKUP(B186,siti!$B$2:$F$98,3,FALSE())</f>
        <v>ACICASTELLO</v>
      </c>
      <c r="F186" s="0" t="str">
        <f aca="false">VLOOKUP(B186,siti!$B$2:$F$98,5,FALSE())</f>
        <v>95021</v>
      </c>
      <c r="G186" s="0" t="str">
        <f aca="false">PROPER(IF(letture!E172="TRUE","STIMATA","REALE"))</f>
        <v>Reale</v>
      </c>
      <c r="H186" s="1" t="n">
        <v>6.9999</v>
      </c>
      <c r="I186" s="1" t="n">
        <v>6</v>
      </c>
      <c r="J186" s="1" t="n">
        <v>9.9999</v>
      </c>
      <c r="K186" s="1" t="n">
        <v>23</v>
      </c>
      <c r="L186" s="4" t="n">
        <v>25.43</v>
      </c>
    </row>
    <row r="187" customFormat="false" ht="13.8" hidden="false" customHeight="false" outlineLevel="0" collapsed="false">
      <c r="A187" s="0" t="s">
        <v>17</v>
      </c>
      <c r="B187" s="0" t="s">
        <v>38</v>
      </c>
      <c r="C187" s="0" t="str">
        <f aca="false">VLOOKUP(B187,siti!$B$2:$F$98,4,FALSE())</f>
        <v>PROD - PARAFERA</v>
      </c>
      <c r="D187" s="0" t="str">
        <f aca="false">VLOOKUP(B187,siti!$B$2:$F$98,2,FALSE())</f>
        <v>VIA GALLINARO 12</v>
      </c>
      <c r="E187" s="0" t="str">
        <f aca="false">VLOOKUP(B187,siti!$B$2:$F$98,3,FALSE())</f>
        <v>ACICASTELLO</v>
      </c>
      <c r="F187" s="0" t="str">
        <f aca="false">VLOOKUP(B187,siti!$B$2:$F$98,5,FALSE())</f>
        <v>95021</v>
      </c>
      <c r="G187" s="0" t="str">
        <f aca="false">PROPER(IF(letture!E173="TRUE","STIMATA","REALE"))</f>
        <v>Reale</v>
      </c>
      <c r="H187" s="1" t="n">
        <v>7.00011</v>
      </c>
      <c r="I187" s="1" t="n">
        <v>4.99999</v>
      </c>
      <c r="J187" s="1" t="n">
        <v>11.00004</v>
      </c>
      <c r="K187" s="1" t="n">
        <v>23</v>
      </c>
      <c r="L187" s="4" t="n">
        <v>24.96</v>
      </c>
    </row>
    <row r="188" customFormat="false" ht="13.8" hidden="false" customHeight="false" outlineLevel="0" collapsed="false">
      <c r="A188" s="0" t="s">
        <v>18</v>
      </c>
      <c r="B188" s="0" t="s">
        <v>38</v>
      </c>
      <c r="C188" s="0" t="str">
        <f aca="false">VLOOKUP(B188,siti!$B$2:$F$98,4,FALSE())</f>
        <v>PROD - PARAFERA</v>
      </c>
      <c r="D188" s="0" t="str">
        <f aca="false">VLOOKUP(B188,siti!$B$2:$F$98,2,FALSE())</f>
        <v>VIA GALLINARO 12</v>
      </c>
      <c r="E188" s="0" t="str">
        <f aca="false">VLOOKUP(B188,siti!$B$2:$F$98,3,FALSE())</f>
        <v>ACICASTELLO</v>
      </c>
      <c r="F188" s="0" t="str">
        <f aca="false">VLOOKUP(B188,siti!$B$2:$F$98,5,FALSE())</f>
        <v>95021</v>
      </c>
      <c r="G188" s="0" t="str">
        <f aca="false">PROPER(IF(letture!E174="TRUE","STIMATA","REALE"))</f>
        <v>Reale</v>
      </c>
      <c r="H188" s="1" t="n">
        <v>6</v>
      </c>
      <c r="I188" s="1" t="n">
        <v>5.0001</v>
      </c>
      <c r="J188" s="1" t="n">
        <v>9</v>
      </c>
      <c r="K188" s="1" t="n">
        <v>20</v>
      </c>
      <c r="L188" s="4" t="n">
        <v>25.24</v>
      </c>
    </row>
    <row r="189" customFormat="false" ht="13.8" hidden="false" customHeight="false" outlineLevel="0" collapsed="false">
      <c r="A189" s="0" t="s">
        <v>19</v>
      </c>
      <c r="B189" s="0" t="s">
        <v>38</v>
      </c>
      <c r="C189" s="0" t="str">
        <f aca="false">VLOOKUP(B189,siti!$B$2:$F$98,4,FALSE())</f>
        <v>PROD - PARAFERA</v>
      </c>
      <c r="D189" s="0" t="str">
        <f aca="false">VLOOKUP(B189,siti!$B$2:$F$98,2,FALSE())</f>
        <v>VIA GALLINARO 12</v>
      </c>
      <c r="E189" s="0" t="str">
        <f aca="false">VLOOKUP(B189,siti!$B$2:$F$98,3,FALSE())</f>
        <v>ACICASTELLO</v>
      </c>
      <c r="F189" s="0" t="str">
        <f aca="false">VLOOKUP(B189,siti!$B$2:$F$98,5,FALSE())</f>
        <v>95021</v>
      </c>
      <c r="G189" s="0" t="str">
        <f aca="false">PROPER(IF(letture!E175="TRUE","STIMATA","REALE"))</f>
        <v>Reale</v>
      </c>
      <c r="H189" s="1" t="n">
        <v>7.00011</v>
      </c>
      <c r="I189" s="1" t="n">
        <v>4.99999</v>
      </c>
      <c r="J189" s="1" t="n">
        <v>9.99998</v>
      </c>
      <c r="K189" s="1" t="n">
        <v>22</v>
      </c>
      <c r="L189" s="4" t="n">
        <v>30.41</v>
      </c>
    </row>
    <row r="190" customFormat="false" ht="13.8" hidden="false" customHeight="false" outlineLevel="0" collapsed="false">
      <c r="A190" s="0" t="s">
        <v>20</v>
      </c>
      <c r="B190" s="0" t="s">
        <v>38</v>
      </c>
      <c r="C190" s="0" t="str">
        <f aca="false">VLOOKUP(B190,siti!$B$2:$F$98,4,FALSE())</f>
        <v>PROD - PARAFERA</v>
      </c>
      <c r="D190" s="0" t="str">
        <f aca="false">VLOOKUP(B190,siti!$B$2:$F$98,2,FALSE())</f>
        <v>VIA GALLINARO 12</v>
      </c>
      <c r="E190" s="0" t="str">
        <f aca="false">VLOOKUP(B190,siti!$B$2:$F$98,3,FALSE())</f>
        <v>ACICASTELLO</v>
      </c>
      <c r="F190" s="0" t="str">
        <f aca="false">VLOOKUP(B190,siti!$B$2:$F$98,5,FALSE())</f>
        <v>95021</v>
      </c>
      <c r="G190" s="0" t="str">
        <f aca="false">PROPER(IF(letture!E176="TRUE","STIMATA","REALE"))</f>
        <v>Reale</v>
      </c>
      <c r="H190" s="1" t="n">
        <v>4.99999</v>
      </c>
      <c r="I190" s="1" t="n">
        <v>3.99993</v>
      </c>
      <c r="J190" s="1" t="n">
        <v>7.00011</v>
      </c>
      <c r="K190" s="1" t="n">
        <v>16</v>
      </c>
      <c r="L190" s="4" t="n">
        <v>28.54</v>
      </c>
    </row>
    <row r="191" customFormat="false" ht="13.8" hidden="false" customHeight="false" outlineLevel="0" collapsed="false">
      <c r="A191" s="0" t="s">
        <v>21</v>
      </c>
      <c r="B191" s="0" t="s">
        <v>38</v>
      </c>
      <c r="C191" s="0" t="str">
        <f aca="false">VLOOKUP(B191,siti!$B$2:$F$98,4,FALSE())</f>
        <v>PROD - PARAFERA</v>
      </c>
      <c r="D191" s="0" t="str">
        <f aca="false">VLOOKUP(B191,siti!$B$2:$F$98,2,FALSE())</f>
        <v>VIA GALLINARO 12</v>
      </c>
      <c r="E191" s="0" t="str">
        <f aca="false">VLOOKUP(B191,siti!$B$2:$F$98,3,FALSE())</f>
        <v>ACICASTELLO</v>
      </c>
      <c r="F191" s="0" t="str">
        <f aca="false">VLOOKUP(B191,siti!$B$2:$F$98,5,FALSE())</f>
        <v>95021</v>
      </c>
      <c r="G191" s="0" t="str">
        <f aca="false">PROPER(IF(letture!E177="TRUE","STIMATA","REALE"))</f>
        <v>Reale</v>
      </c>
      <c r="H191" s="1" t="n">
        <v>0</v>
      </c>
      <c r="I191" s="1" t="n">
        <v>0</v>
      </c>
      <c r="J191" s="1" t="n">
        <v>0</v>
      </c>
      <c r="K191" s="1" t="n">
        <v>0</v>
      </c>
      <c r="L191" s="4" t="n">
        <v>29.81</v>
      </c>
    </row>
    <row r="192" customFormat="false" ht="13.8" hidden="false" customHeight="false" outlineLevel="0" collapsed="false">
      <c r="A192" s="0" t="s">
        <v>22</v>
      </c>
      <c r="B192" s="0" t="s">
        <v>38</v>
      </c>
      <c r="C192" s="0" t="str">
        <f aca="false">VLOOKUP(B192,siti!$B$2:$F$98,4,FALSE())</f>
        <v>PROD - PARAFERA</v>
      </c>
      <c r="D192" s="0" t="str">
        <f aca="false">VLOOKUP(B192,siti!$B$2:$F$98,2,FALSE())</f>
        <v>VIA GALLINARO 12</v>
      </c>
      <c r="E192" s="0" t="str">
        <f aca="false">VLOOKUP(B192,siti!$B$2:$F$98,3,FALSE())</f>
        <v>ACICASTELLO</v>
      </c>
      <c r="F192" s="0" t="str">
        <f aca="false">VLOOKUP(B192,siti!$B$2:$F$98,5,FALSE())</f>
        <v>95021</v>
      </c>
      <c r="G192" s="0" t="str">
        <f aca="false">PROPER(IF(letture!E178="TRUE","STIMATA","REALE"))</f>
        <v>Reale</v>
      </c>
      <c r="H192" s="1" t="n">
        <v>0</v>
      </c>
      <c r="I192" s="1" t="n">
        <v>0</v>
      </c>
      <c r="J192" s="1" t="n">
        <v>0</v>
      </c>
      <c r="K192" s="1" t="n">
        <v>0</v>
      </c>
      <c r="L192" s="4" t="n">
        <v>8.67</v>
      </c>
    </row>
    <row r="193" customFormat="false" ht="13.8" hidden="false" customHeight="false" outlineLevel="0" collapsed="false">
      <c r="A193" s="0" t="s">
        <v>23</v>
      </c>
      <c r="B193" s="0" t="s">
        <v>38</v>
      </c>
      <c r="C193" s="0" t="str">
        <f aca="false">VLOOKUP(B193,siti!$B$2:$F$98,4,FALSE())</f>
        <v>PROD - PARAFERA</v>
      </c>
      <c r="D193" s="0" t="str">
        <f aca="false">VLOOKUP(B193,siti!$B$2:$F$98,2,FALSE())</f>
        <v>VIA GALLINARO 12</v>
      </c>
      <c r="E193" s="0" t="str">
        <f aca="false">VLOOKUP(B193,siti!$B$2:$F$98,3,FALSE())</f>
        <v>ACICASTELLO</v>
      </c>
      <c r="F193" s="0" t="str">
        <f aca="false">VLOOKUP(B193,siti!$B$2:$F$98,5,FALSE())</f>
        <v>95021</v>
      </c>
      <c r="G193" s="0" t="str">
        <f aca="false">PROPER(IF(letture!E179="TRUE","STIMATA","REALE"))</f>
        <v>Reale</v>
      </c>
      <c r="H193" s="1" t="n">
        <v>0</v>
      </c>
      <c r="I193" s="1" t="n">
        <v>0</v>
      </c>
      <c r="J193" s="1" t="n">
        <v>0</v>
      </c>
      <c r="K193" s="1" t="n">
        <v>0</v>
      </c>
      <c r="L193" s="4" t="n">
        <v>8.67</v>
      </c>
    </row>
    <row r="194" customFormat="false" ht="13.8" hidden="false" customHeight="false" outlineLevel="0" collapsed="false">
      <c r="A194" s="0" t="s">
        <v>24</v>
      </c>
      <c r="B194" s="0" t="s">
        <v>38</v>
      </c>
      <c r="C194" s="0" t="str">
        <f aca="false">VLOOKUP(B194,siti!$B$2:$F$98,4,FALSE())</f>
        <v>PROD - PARAFERA</v>
      </c>
      <c r="D194" s="0" t="str">
        <f aca="false">VLOOKUP(B194,siti!$B$2:$F$98,2,FALSE())</f>
        <v>VIA GALLINARO 12</v>
      </c>
      <c r="E194" s="0" t="str">
        <f aca="false">VLOOKUP(B194,siti!$B$2:$F$98,3,FALSE())</f>
        <v>ACICASTELLO</v>
      </c>
      <c r="F194" s="0" t="str">
        <f aca="false">VLOOKUP(B194,siti!$B$2:$F$98,5,FALSE())</f>
        <v>95021</v>
      </c>
      <c r="G194" s="0" t="str">
        <f aca="false">PROPER(IF(letture!E180="TRUE","STIMATA","REALE"))</f>
        <v>Reale</v>
      </c>
      <c r="H194" s="1" t="n">
        <v>0</v>
      </c>
      <c r="I194" s="1" t="n">
        <v>0</v>
      </c>
      <c r="J194" s="1" t="n">
        <v>0</v>
      </c>
      <c r="K194" s="1" t="n">
        <v>0</v>
      </c>
      <c r="L194" s="4" t="n">
        <v>8.67</v>
      </c>
    </row>
    <row r="195" customFormat="false" ht="17.35" hidden="false" customHeight="false" outlineLevel="0" collapsed="false">
      <c r="H195" s="5" t="n">
        <f aca="false">SUM(H183:H194)</f>
        <v>53.00033</v>
      </c>
      <c r="I195" s="5" t="n">
        <f aca="false">SUM(I183:I194)</f>
        <v>39.99995</v>
      </c>
      <c r="J195" s="5" t="n">
        <f aca="false">SUM(J183:J194)</f>
        <v>77.00009</v>
      </c>
      <c r="K195" s="5" t="n">
        <f aca="false">SUM(K183:K194)</f>
        <v>170</v>
      </c>
      <c r="L195" s="5" t="n">
        <f aca="false">SUM(L183:L194)</f>
        <v>269.53</v>
      </c>
    </row>
    <row r="196" customFormat="false" ht="13.8" hidden="false" customHeight="false" outlineLevel="0" collapsed="false">
      <c r="A196" s="0" t="s">
        <v>12</v>
      </c>
      <c r="B196" s="0" t="s">
        <v>39</v>
      </c>
      <c r="C196" s="0" t="str">
        <f aca="false">VLOOKUP(B196,siti!$B$2:$F$98,4,FALSE())</f>
        <v>DIS - MISURATORE SUSANNA</v>
      </c>
      <c r="D196" s="0" t="str">
        <f aca="false">VLOOKUP(B196,siti!$B$2:$F$98,2,FALSE())</f>
        <v>VIA SUSANNA 9</v>
      </c>
      <c r="E196" s="0" t="str">
        <f aca="false">VLOOKUP(B196,siti!$B$2:$F$98,3,FALSE())</f>
        <v>CATANIA</v>
      </c>
      <c r="F196" s="0" t="str">
        <f aca="false">VLOOKUP(B196,siti!$B$2:$F$98,5,FALSE())</f>
        <v>95100</v>
      </c>
      <c r="G196" s="0" t="str">
        <f aca="false">PROPER(IF(letture!E181="TRUE","STIMATA","REALE"))</f>
        <v>Reale</v>
      </c>
      <c r="H196" s="1" t="n">
        <v>0</v>
      </c>
      <c r="I196" s="1" t="n">
        <v>0</v>
      </c>
      <c r="J196" s="1" t="n">
        <v>1.00006</v>
      </c>
      <c r="K196" s="1" t="n">
        <v>1</v>
      </c>
      <c r="L196" s="4" t="n">
        <v>16.17</v>
      </c>
    </row>
    <row r="197" customFormat="false" ht="13.8" hidden="false" customHeight="false" outlineLevel="0" collapsed="false">
      <c r="A197" s="0" t="s">
        <v>14</v>
      </c>
      <c r="B197" s="0" t="s">
        <v>39</v>
      </c>
      <c r="C197" s="0" t="str">
        <f aca="false">VLOOKUP(B197,siti!$B$2:$F$98,4,FALSE())</f>
        <v>DIS - MISURATORE SUSANNA</v>
      </c>
      <c r="D197" s="0" t="str">
        <f aca="false">VLOOKUP(B197,siti!$B$2:$F$98,2,FALSE())</f>
        <v>VIA SUSANNA 9</v>
      </c>
      <c r="E197" s="0" t="str">
        <f aca="false">VLOOKUP(B197,siti!$B$2:$F$98,3,FALSE())</f>
        <v>CATANIA</v>
      </c>
      <c r="F197" s="0" t="str">
        <f aca="false">VLOOKUP(B197,siti!$B$2:$F$98,5,FALSE())</f>
        <v>95100</v>
      </c>
      <c r="G197" s="0" t="str">
        <f aca="false">PROPER(IF(letture!E182="TRUE","STIMATA","REALE"))</f>
        <v>Reale</v>
      </c>
      <c r="H197" s="1" t="n">
        <v>0</v>
      </c>
      <c r="I197" s="1" t="n">
        <v>0</v>
      </c>
      <c r="J197" s="1" t="n">
        <v>0</v>
      </c>
      <c r="K197" s="1" t="n">
        <v>0</v>
      </c>
      <c r="L197" s="4" t="n">
        <v>15.92</v>
      </c>
    </row>
    <row r="198" customFormat="false" ht="13.8" hidden="false" customHeight="false" outlineLevel="0" collapsed="false">
      <c r="A198" s="0" t="s">
        <v>15</v>
      </c>
      <c r="B198" s="0" t="s">
        <v>39</v>
      </c>
      <c r="C198" s="0" t="str">
        <f aca="false">VLOOKUP(B198,siti!$B$2:$F$98,4,FALSE())</f>
        <v>DIS - MISURATORE SUSANNA</v>
      </c>
      <c r="D198" s="0" t="str">
        <f aca="false">VLOOKUP(B198,siti!$B$2:$F$98,2,FALSE())</f>
        <v>VIA SUSANNA 9</v>
      </c>
      <c r="E198" s="0" t="str">
        <f aca="false">VLOOKUP(B198,siti!$B$2:$F$98,3,FALSE())</f>
        <v>CATANIA</v>
      </c>
      <c r="F198" s="0" t="str">
        <f aca="false">VLOOKUP(B198,siti!$B$2:$F$98,5,FALSE())</f>
        <v>95100</v>
      </c>
      <c r="G198" s="0" t="str">
        <f aca="false">PROPER(IF(letture!E183="TRUE","STIMATA","REALE"))</f>
        <v>Reale</v>
      </c>
      <c r="H198" s="1" t="n">
        <v>0</v>
      </c>
      <c r="I198" s="1" t="n">
        <v>0</v>
      </c>
      <c r="J198" s="1" t="n">
        <v>0</v>
      </c>
      <c r="K198" s="1" t="n">
        <v>0</v>
      </c>
      <c r="L198" s="4" t="n">
        <v>15.92</v>
      </c>
    </row>
    <row r="199" customFormat="false" ht="13.8" hidden="false" customHeight="false" outlineLevel="0" collapsed="false">
      <c r="A199" s="0" t="s">
        <v>16</v>
      </c>
      <c r="B199" s="0" t="s">
        <v>39</v>
      </c>
      <c r="C199" s="0" t="str">
        <f aca="false">VLOOKUP(B199,siti!$B$2:$F$98,4,FALSE())</f>
        <v>DIS - MISURATORE SUSANNA</v>
      </c>
      <c r="D199" s="0" t="str">
        <f aca="false">VLOOKUP(B199,siti!$B$2:$F$98,2,FALSE())</f>
        <v>VIA SUSANNA 9</v>
      </c>
      <c r="E199" s="0" t="str">
        <f aca="false">VLOOKUP(B199,siti!$B$2:$F$98,3,FALSE())</f>
        <v>CATANIA</v>
      </c>
      <c r="F199" s="0" t="str">
        <f aca="false">VLOOKUP(B199,siti!$B$2:$F$98,5,FALSE())</f>
        <v>95100</v>
      </c>
      <c r="G199" s="0" t="str">
        <f aca="false">PROPER(IF(letture!E184="TRUE","STIMATA","REALE"))</f>
        <v>Reale</v>
      </c>
      <c r="H199" s="1" t="n">
        <v>0</v>
      </c>
      <c r="I199" s="1" t="n">
        <v>0</v>
      </c>
      <c r="J199" s="1" t="n">
        <v>0</v>
      </c>
      <c r="K199" s="1" t="n">
        <v>0</v>
      </c>
      <c r="L199" s="4" t="n">
        <v>14.95</v>
      </c>
    </row>
    <row r="200" customFormat="false" ht="13.8" hidden="false" customHeight="false" outlineLevel="0" collapsed="false">
      <c r="A200" s="0" t="s">
        <v>17</v>
      </c>
      <c r="B200" s="0" t="s">
        <v>39</v>
      </c>
      <c r="C200" s="0" t="str">
        <f aca="false">VLOOKUP(B200,siti!$B$2:$F$98,4,FALSE())</f>
        <v>DIS - MISURATORE SUSANNA</v>
      </c>
      <c r="D200" s="0" t="str">
        <f aca="false">VLOOKUP(B200,siti!$B$2:$F$98,2,FALSE())</f>
        <v>VIA SUSANNA 9</v>
      </c>
      <c r="E200" s="0" t="str">
        <f aca="false">VLOOKUP(B200,siti!$B$2:$F$98,3,FALSE())</f>
        <v>CATANIA</v>
      </c>
      <c r="F200" s="0" t="str">
        <f aca="false">VLOOKUP(B200,siti!$B$2:$F$98,5,FALSE())</f>
        <v>95100</v>
      </c>
      <c r="G200" s="0" t="str">
        <f aca="false">PROPER(IF(letture!E185="TRUE","STIMATA","REALE"))</f>
        <v>Reale</v>
      </c>
      <c r="H200" s="1" t="n">
        <v>0</v>
      </c>
      <c r="I200" s="1" t="n">
        <v>0</v>
      </c>
      <c r="J200" s="1" t="n">
        <v>0</v>
      </c>
      <c r="K200" s="1" t="n">
        <v>0</v>
      </c>
      <c r="L200" s="4" t="n">
        <v>14.95</v>
      </c>
    </row>
    <row r="201" customFormat="false" ht="13.8" hidden="false" customHeight="false" outlineLevel="0" collapsed="false">
      <c r="A201" s="0" t="s">
        <v>18</v>
      </c>
      <c r="B201" s="0" t="s">
        <v>39</v>
      </c>
      <c r="C201" s="0" t="str">
        <f aca="false">VLOOKUP(B201,siti!$B$2:$F$98,4,FALSE())</f>
        <v>DIS - MISURATORE SUSANNA</v>
      </c>
      <c r="D201" s="0" t="str">
        <f aca="false">VLOOKUP(B201,siti!$B$2:$F$98,2,FALSE())</f>
        <v>VIA SUSANNA 9</v>
      </c>
      <c r="E201" s="0" t="str">
        <f aca="false">VLOOKUP(B201,siti!$B$2:$F$98,3,FALSE())</f>
        <v>CATANIA</v>
      </c>
      <c r="F201" s="0" t="str">
        <f aca="false">VLOOKUP(B201,siti!$B$2:$F$98,5,FALSE())</f>
        <v>95100</v>
      </c>
      <c r="G201" s="0" t="str">
        <f aca="false">PROPER(IF(letture!E186="TRUE","STIMATA","REALE"))</f>
        <v>Reale</v>
      </c>
      <c r="H201" s="1" t="n">
        <v>0</v>
      </c>
      <c r="I201" s="1" t="n">
        <v>0</v>
      </c>
      <c r="J201" s="1" t="n">
        <v>0</v>
      </c>
      <c r="K201" s="1" t="n">
        <v>0</v>
      </c>
      <c r="L201" s="4" t="n">
        <v>14.95</v>
      </c>
    </row>
    <row r="202" customFormat="false" ht="13.8" hidden="false" customHeight="false" outlineLevel="0" collapsed="false">
      <c r="A202" s="0" t="s">
        <v>19</v>
      </c>
      <c r="B202" s="0" t="s">
        <v>39</v>
      </c>
      <c r="C202" s="0" t="str">
        <f aca="false">VLOOKUP(B202,siti!$B$2:$F$98,4,FALSE())</f>
        <v>DIS - MISURATORE SUSANNA</v>
      </c>
      <c r="D202" s="0" t="str">
        <f aca="false">VLOOKUP(B202,siti!$B$2:$F$98,2,FALSE())</f>
        <v>VIA SUSANNA 9</v>
      </c>
      <c r="E202" s="0" t="str">
        <f aca="false">VLOOKUP(B202,siti!$B$2:$F$98,3,FALSE())</f>
        <v>CATANIA</v>
      </c>
      <c r="F202" s="0" t="str">
        <f aca="false">VLOOKUP(B202,siti!$B$2:$F$98,5,FALSE())</f>
        <v>95100</v>
      </c>
      <c r="G202" s="0" t="str">
        <f aca="false">PROPER(IF(letture!E187="TRUE","STIMATA","REALE"))</f>
        <v>Reale</v>
      </c>
      <c r="H202" s="1" t="n">
        <v>0</v>
      </c>
      <c r="I202" s="1" t="n">
        <v>0</v>
      </c>
      <c r="J202" s="1" t="n">
        <v>0</v>
      </c>
      <c r="K202" s="1" t="n">
        <v>0</v>
      </c>
      <c r="L202" s="4" t="n">
        <v>14.95</v>
      </c>
    </row>
    <row r="203" customFormat="false" ht="13.8" hidden="false" customHeight="false" outlineLevel="0" collapsed="false">
      <c r="A203" s="0" t="s">
        <v>20</v>
      </c>
      <c r="B203" s="0" t="s">
        <v>39</v>
      </c>
      <c r="C203" s="0" t="str">
        <f aca="false">VLOOKUP(B203,siti!$B$2:$F$98,4,FALSE())</f>
        <v>DIS - MISURATORE SUSANNA</v>
      </c>
      <c r="D203" s="0" t="str">
        <f aca="false">VLOOKUP(B203,siti!$B$2:$F$98,2,FALSE())</f>
        <v>VIA SUSANNA 9</v>
      </c>
      <c r="E203" s="0" t="str">
        <f aca="false">VLOOKUP(B203,siti!$B$2:$F$98,3,FALSE())</f>
        <v>CATANIA</v>
      </c>
      <c r="F203" s="0" t="str">
        <f aca="false">VLOOKUP(B203,siti!$B$2:$F$98,5,FALSE())</f>
        <v>95100</v>
      </c>
      <c r="G203" s="0" t="str">
        <f aca="false">PROPER(IF(letture!E188="TRUE","STIMATA","REALE"))</f>
        <v>Reale</v>
      </c>
      <c r="H203" s="1" t="n">
        <v>0</v>
      </c>
      <c r="I203" s="1" t="n">
        <v>0</v>
      </c>
      <c r="J203" s="1" t="n">
        <v>0</v>
      </c>
      <c r="K203" s="1" t="n">
        <v>0</v>
      </c>
      <c r="L203" s="4" t="n">
        <v>14.95</v>
      </c>
    </row>
    <row r="204" customFormat="false" ht="13.8" hidden="false" customHeight="false" outlineLevel="0" collapsed="false">
      <c r="A204" s="0" t="s">
        <v>21</v>
      </c>
      <c r="B204" s="0" t="s">
        <v>39</v>
      </c>
      <c r="C204" s="0" t="str">
        <f aca="false">VLOOKUP(B204,siti!$B$2:$F$98,4,FALSE())</f>
        <v>DIS - MISURATORE SUSANNA</v>
      </c>
      <c r="D204" s="0" t="str">
        <f aca="false">VLOOKUP(B204,siti!$B$2:$F$98,2,FALSE())</f>
        <v>VIA SUSANNA 9</v>
      </c>
      <c r="E204" s="0" t="str">
        <f aca="false">VLOOKUP(B204,siti!$B$2:$F$98,3,FALSE())</f>
        <v>CATANIA</v>
      </c>
      <c r="F204" s="0" t="str">
        <f aca="false">VLOOKUP(B204,siti!$B$2:$F$98,5,FALSE())</f>
        <v>95100</v>
      </c>
      <c r="G204" s="0" t="str">
        <f aca="false">PROPER(IF(letture!E189="TRUE","STIMATA","REALE"))</f>
        <v>Reale</v>
      </c>
      <c r="H204" s="1" t="n">
        <v>0</v>
      </c>
      <c r="I204" s="1" t="n">
        <v>0</v>
      </c>
      <c r="J204" s="1" t="n">
        <v>0</v>
      </c>
      <c r="K204" s="1" t="n">
        <v>0</v>
      </c>
      <c r="L204" s="4" t="n">
        <v>16.08</v>
      </c>
    </row>
    <row r="205" customFormat="false" ht="13.8" hidden="false" customHeight="false" outlineLevel="0" collapsed="false">
      <c r="A205" s="0" t="s">
        <v>22</v>
      </c>
      <c r="B205" s="0" t="s">
        <v>39</v>
      </c>
      <c r="C205" s="0" t="str">
        <f aca="false">VLOOKUP(B205,siti!$B$2:$F$98,4,FALSE())</f>
        <v>DIS - MISURATORE SUSANNA</v>
      </c>
      <c r="D205" s="0" t="str">
        <f aca="false">VLOOKUP(B205,siti!$B$2:$F$98,2,FALSE())</f>
        <v>VIA SUSANNA 9</v>
      </c>
      <c r="E205" s="0" t="str">
        <f aca="false">VLOOKUP(B205,siti!$B$2:$F$98,3,FALSE())</f>
        <v>CATANIA</v>
      </c>
      <c r="F205" s="0" t="str">
        <f aca="false">VLOOKUP(B205,siti!$B$2:$F$98,5,FALSE())</f>
        <v>95100</v>
      </c>
      <c r="G205" s="0" t="str">
        <f aca="false">PROPER(IF(letture!E190="TRUE","STIMATA","REALE"))</f>
        <v>Reale</v>
      </c>
      <c r="H205" s="1" t="n">
        <v>0</v>
      </c>
      <c r="I205" s="1" t="n">
        <v>0</v>
      </c>
      <c r="J205" s="1" t="n">
        <v>0</v>
      </c>
      <c r="K205" s="1" t="n">
        <v>0</v>
      </c>
      <c r="L205" s="4" t="n">
        <v>5.51</v>
      </c>
    </row>
    <row r="206" customFormat="false" ht="13.8" hidden="false" customHeight="false" outlineLevel="0" collapsed="false">
      <c r="A206" s="0" t="s">
        <v>23</v>
      </c>
      <c r="B206" s="0" t="s">
        <v>39</v>
      </c>
      <c r="C206" s="0" t="str">
        <f aca="false">VLOOKUP(B206,siti!$B$2:$F$98,4,FALSE())</f>
        <v>DIS - MISURATORE SUSANNA</v>
      </c>
      <c r="D206" s="0" t="str">
        <f aca="false">VLOOKUP(B206,siti!$B$2:$F$98,2,FALSE())</f>
        <v>VIA SUSANNA 9</v>
      </c>
      <c r="E206" s="0" t="str">
        <f aca="false">VLOOKUP(B206,siti!$B$2:$F$98,3,FALSE())</f>
        <v>CATANIA</v>
      </c>
      <c r="F206" s="0" t="str">
        <f aca="false">VLOOKUP(B206,siti!$B$2:$F$98,5,FALSE())</f>
        <v>95100</v>
      </c>
      <c r="G206" s="0" t="str">
        <f aca="false">PROPER(IF(letture!E191="TRUE","STIMATA","REALE"))</f>
        <v>Reale</v>
      </c>
      <c r="H206" s="1" t="n">
        <v>0</v>
      </c>
      <c r="I206" s="1" t="n">
        <v>0</v>
      </c>
      <c r="J206" s="1" t="n">
        <v>0</v>
      </c>
      <c r="K206" s="1" t="n">
        <v>0</v>
      </c>
      <c r="L206" s="4" t="n">
        <v>5.51</v>
      </c>
    </row>
    <row r="207" customFormat="false" ht="13.8" hidden="false" customHeight="false" outlineLevel="0" collapsed="false">
      <c r="A207" s="0" t="s">
        <v>24</v>
      </c>
      <c r="B207" s="0" t="s">
        <v>39</v>
      </c>
      <c r="C207" s="0" t="str">
        <f aca="false">VLOOKUP(B207,siti!$B$2:$F$98,4,FALSE())</f>
        <v>DIS - MISURATORE SUSANNA</v>
      </c>
      <c r="D207" s="0" t="str">
        <f aca="false">VLOOKUP(B207,siti!$B$2:$F$98,2,FALSE())</f>
        <v>VIA SUSANNA 9</v>
      </c>
      <c r="E207" s="0" t="str">
        <f aca="false">VLOOKUP(B207,siti!$B$2:$F$98,3,FALSE())</f>
        <v>CATANIA</v>
      </c>
      <c r="F207" s="0" t="str">
        <f aca="false">VLOOKUP(B207,siti!$B$2:$F$98,5,FALSE())</f>
        <v>95100</v>
      </c>
      <c r="G207" s="0" t="str">
        <f aca="false">PROPER(IF(letture!E192="TRUE","STIMATA","REALE"))</f>
        <v>Reale</v>
      </c>
      <c r="H207" s="1" t="n">
        <v>0</v>
      </c>
      <c r="I207" s="1" t="n">
        <v>0</v>
      </c>
      <c r="J207" s="1" t="n">
        <v>0</v>
      </c>
      <c r="K207" s="1" t="n">
        <v>0</v>
      </c>
      <c r="L207" s="4" t="n">
        <v>5.51</v>
      </c>
    </row>
    <row r="208" customFormat="false" ht="17.35" hidden="false" customHeight="false" outlineLevel="0" collapsed="false">
      <c r="H208" s="5" t="n">
        <f aca="false">SUM(H196:H207)</f>
        <v>0</v>
      </c>
      <c r="I208" s="5" t="n">
        <f aca="false">SUM(I196:I207)</f>
        <v>0</v>
      </c>
      <c r="J208" s="5" t="n">
        <f aca="false">SUM(J196:J207)</f>
        <v>1.00006</v>
      </c>
      <c r="K208" s="5" t="n">
        <f aca="false">SUM(K196:K207)</f>
        <v>1</v>
      </c>
      <c r="L208" s="5" t="n">
        <f aca="false">SUM(L196:L207)</f>
        <v>155.37</v>
      </c>
    </row>
    <row r="209" customFormat="false" ht="13.8" hidden="false" customHeight="false" outlineLevel="0" collapsed="false">
      <c r="A209" s="0" t="s">
        <v>12</v>
      </c>
      <c r="B209" s="0" t="s">
        <v>40</v>
      </c>
      <c r="C209" s="0" t="str">
        <f aca="false">VLOOKUP(B209,siti!$B$2:$F$98,4,FALSE())</f>
        <v>DIS - MISURATORE GIUFFRIDA</v>
      </c>
      <c r="D209" s="0" t="str">
        <f aca="false">VLOOKUP(B209,siti!$B$2:$F$98,2,FALSE())</f>
        <v>VIA VINCENZO GIUFFRIDA SNC</v>
      </c>
      <c r="E209" s="0" t="str">
        <f aca="false">VLOOKUP(B209,siti!$B$2:$F$98,3,FALSE())</f>
        <v>CATANIA</v>
      </c>
      <c r="F209" s="0" t="str">
        <f aca="false">VLOOKUP(B209,siti!$B$2:$F$98,5,FALSE())</f>
        <v>95100</v>
      </c>
      <c r="G209" s="0" t="str">
        <f aca="false">PROPER(IF(letture!E193="TRUE","STIMATA","REALE"))</f>
        <v>Reale</v>
      </c>
      <c r="H209" s="1" t="n">
        <v>4.99999</v>
      </c>
      <c r="I209" s="1" t="n">
        <v>4.99999</v>
      </c>
      <c r="J209" s="1" t="n">
        <v>9.99998</v>
      </c>
      <c r="K209" s="1" t="n">
        <v>20</v>
      </c>
      <c r="L209" s="4" t="n">
        <v>22.15</v>
      </c>
    </row>
    <row r="210" customFormat="false" ht="13.8" hidden="false" customHeight="false" outlineLevel="0" collapsed="false">
      <c r="A210" s="0" t="s">
        <v>14</v>
      </c>
      <c r="B210" s="0" t="s">
        <v>40</v>
      </c>
      <c r="C210" s="0" t="str">
        <f aca="false">VLOOKUP(B210,siti!$B$2:$F$98,4,FALSE())</f>
        <v>DIS - MISURATORE GIUFFRIDA</v>
      </c>
      <c r="D210" s="0" t="str">
        <f aca="false">VLOOKUP(B210,siti!$B$2:$F$98,2,FALSE())</f>
        <v>VIA VINCENZO GIUFFRIDA SNC</v>
      </c>
      <c r="E210" s="0" t="str">
        <f aca="false">VLOOKUP(B210,siti!$B$2:$F$98,3,FALSE())</f>
        <v>CATANIA</v>
      </c>
      <c r="F210" s="0" t="str">
        <f aca="false">VLOOKUP(B210,siti!$B$2:$F$98,5,FALSE())</f>
        <v>95100</v>
      </c>
      <c r="G210" s="0" t="str">
        <f aca="false">PROPER(IF(letture!E194="TRUE","STIMATA","REALE"))</f>
        <v>Reale</v>
      </c>
      <c r="H210" s="1" t="n">
        <v>6.00012</v>
      </c>
      <c r="I210" s="1" t="n">
        <v>4.00008</v>
      </c>
      <c r="J210" s="1" t="n">
        <v>7</v>
      </c>
      <c r="K210" s="1" t="n">
        <v>17</v>
      </c>
      <c r="L210" s="4" t="n">
        <v>20.83</v>
      </c>
    </row>
    <row r="211" customFormat="false" ht="13.8" hidden="false" customHeight="false" outlineLevel="0" collapsed="false">
      <c r="A211" s="0" t="s">
        <v>15</v>
      </c>
      <c r="B211" s="0" t="s">
        <v>40</v>
      </c>
      <c r="C211" s="0" t="str">
        <f aca="false">VLOOKUP(B211,siti!$B$2:$F$98,4,FALSE())</f>
        <v>DIS - MISURATORE GIUFFRIDA</v>
      </c>
      <c r="D211" s="0" t="str">
        <f aca="false">VLOOKUP(B211,siti!$B$2:$F$98,2,FALSE())</f>
        <v>VIA VINCENZO GIUFFRIDA SNC</v>
      </c>
      <c r="E211" s="0" t="str">
        <f aca="false">VLOOKUP(B211,siti!$B$2:$F$98,3,FALSE())</f>
        <v>CATANIA</v>
      </c>
      <c r="F211" s="0" t="str">
        <f aca="false">VLOOKUP(B211,siti!$B$2:$F$98,5,FALSE())</f>
        <v>95100</v>
      </c>
      <c r="G211" s="0" t="str">
        <f aca="false">PROPER(IF(letture!E195="TRUE","STIMATA","REALE"))</f>
        <v>Reale</v>
      </c>
      <c r="H211" s="1" t="n">
        <v>6.00005</v>
      </c>
      <c r="I211" s="1" t="n">
        <v>3.99993</v>
      </c>
      <c r="J211" s="1" t="n">
        <v>7.99986</v>
      </c>
      <c r="K211" s="1" t="n">
        <v>18</v>
      </c>
      <c r="L211" s="4" t="n">
        <v>22.86</v>
      </c>
    </row>
    <row r="212" customFormat="false" ht="13.8" hidden="false" customHeight="false" outlineLevel="0" collapsed="false">
      <c r="A212" s="0" t="s">
        <v>16</v>
      </c>
      <c r="B212" s="0" t="s">
        <v>40</v>
      </c>
      <c r="C212" s="0" t="str">
        <f aca="false">VLOOKUP(B212,siti!$B$2:$F$98,4,FALSE())</f>
        <v>DIS - MISURATORE GIUFFRIDA</v>
      </c>
      <c r="D212" s="0" t="str">
        <f aca="false">VLOOKUP(B212,siti!$B$2:$F$98,2,FALSE())</f>
        <v>VIA VINCENZO GIUFFRIDA SNC</v>
      </c>
      <c r="E212" s="0" t="str">
        <f aca="false">VLOOKUP(B212,siti!$B$2:$F$98,3,FALSE())</f>
        <v>CATANIA</v>
      </c>
      <c r="F212" s="0" t="str">
        <f aca="false">VLOOKUP(B212,siti!$B$2:$F$98,5,FALSE())</f>
        <v>95100</v>
      </c>
      <c r="G212" s="0" t="str">
        <f aca="false">PROPER(IF(letture!E196="TRUE","STIMATA","REALE"))</f>
        <v>Reale</v>
      </c>
      <c r="H212" s="1" t="n">
        <v>5.0001</v>
      </c>
      <c r="I212" s="1" t="n">
        <v>3.9999</v>
      </c>
      <c r="J212" s="1" t="n">
        <v>8.0001</v>
      </c>
      <c r="K212" s="1" t="n">
        <v>17</v>
      </c>
      <c r="L212" s="4" t="n">
        <v>20.28</v>
      </c>
    </row>
    <row r="213" customFormat="false" ht="13.8" hidden="false" customHeight="false" outlineLevel="0" collapsed="false">
      <c r="A213" s="0" t="s">
        <v>17</v>
      </c>
      <c r="B213" s="0" t="s">
        <v>40</v>
      </c>
      <c r="C213" s="0" t="str">
        <f aca="false">VLOOKUP(B213,siti!$B$2:$F$98,4,FALSE())</f>
        <v>DIS - MISURATORE GIUFFRIDA</v>
      </c>
      <c r="D213" s="0" t="str">
        <f aca="false">VLOOKUP(B213,siti!$B$2:$F$98,2,FALSE())</f>
        <v>VIA VINCENZO GIUFFRIDA SNC</v>
      </c>
      <c r="E213" s="0" t="str">
        <f aca="false">VLOOKUP(B213,siti!$B$2:$F$98,3,FALSE())</f>
        <v>CATANIA</v>
      </c>
      <c r="F213" s="0" t="str">
        <f aca="false">VLOOKUP(B213,siti!$B$2:$F$98,5,FALSE())</f>
        <v>95100</v>
      </c>
      <c r="G213" s="0" t="str">
        <f aca="false">PROPER(IF(letture!E197="TRUE","STIMATA","REALE"))</f>
        <v>Reale</v>
      </c>
      <c r="H213" s="1" t="n">
        <v>6.00005</v>
      </c>
      <c r="I213" s="1" t="n">
        <v>3.99993</v>
      </c>
      <c r="J213" s="1" t="n">
        <v>7.99986</v>
      </c>
      <c r="K213" s="1" t="n">
        <v>18</v>
      </c>
      <c r="L213" s="4" t="n">
        <v>20.24</v>
      </c>
    </row>
    <row r="214" customFormat="false" ht="13.8" hidden="false" customHeight="false" outlineLevel="0" collapsed="false">
      <c r="A214" s="0" t="s">
        <v>18</v>
      </c>
      <c r="B214" s="0" t="s">
        <v>40</v>
      </c>
      <c r="C214" s="0" t="str">
        <f aca="false">VLOOKUP(B214,siti!$B$2:$F$98,4,FALSE())</f>
        <v>DIS - MISURATORE GIUFFRIDA</v>
      </c>
      <c r="D214" s="0" t="str">
        <f aca="false">VLOOKUP(B214,siti!$B$2:$F$98,2,FALSE())</f>
        <v>VIA VINCENZO GIUFFRIDA SNC</v>
      </c>
      <c r="E214" s="0" t="str">
        <f aca="false">VLOOKUP(B214,siti!$B$2:$F$98,3,FALSE())</f>
        <v>CATANIA</v>
      </c>
      <c r="F214" s="0" t="str">
        <f aca="false">VLOOKUP(B214,siti!$B$2:$F$98,5,FALSE())</f>
        <v>95100</v>
      </c>
      <c r="G214" s="0" t="str">
        <f aca="false">PROPER(IF(letture!E198="TRUE","STIMATA","REALE"))</f>
        <v>Reale</v>
      </c>
      <c r="H214" s="1" t="n">
        <v>5.0001</v>
      </c>
      <c r="I214" s="1" t="n">
        <v>3.9999</v>
      </c>
      <c r="J214" s="1" t="n">
        <v>6.9999</v>
      </c>
      <c r="K214" s="1" t="n">
        <v>16</v>
      </c>
      <c r="L214" s="4" t="n">
        <v>20.54</v>
      </c>
    </row>
    <row r="215" customFormat="false" ht="13.8" hidden="false" customHeight="false" outlineLevel="0" collapsed="false">
      <c r="A215" s="0" t="s">
        <v>19</v>
      </c>
      <c r="B215" s="0" t="s">
        <v>40</v>
      </c>
      <c r="C215" s="0" t="str">
        <f aca="false">VLOOKUP(B215,siti!$B$2:$F$98,4,FALSE())</f>
        <v>DIS - MISURATORE GIUFFRIDA</v>
      </c>
      <c r="D215" s="0" t="str">
        <f aca="false">VLOOKUP(B215,siti!$B$2:$F$98,2,FALSE())</f>
        <v>VIA VINCENZO GIUFFRIDA SNC</v>
      </c>
      <c r="E215" s="0" t="str">
        <f aca="false">VLOOKUP(B215,siti!$B$2:$F$98,3,FALSE())</f>
        <v>CATANIA</v>
      </c>
      <c r="F215" s="0" t="str">
        <f aca="false">VLOOKUP(B215,siti!$B$2:$F$98,5,FALSE())</f>
        <v>95100</v>
      </c>
      <c r="G215" s="0" t="str">
        <f aca="false">PROPER(IF(letture!E199="TRUE","STIMATA","REALE"))</f>
        <v>Reale</v>
      </c>
      <c r="H215" s="1" t="n">
        <v>4.99999</v>
      </c>
      <c r="I215" s="1" t="n">
        <v>3.99993</v>
      </c>
      <c r="J215" s="1" t="n">
        <v>7.99986</v>
      </c>
      <c r="K215" s="1" t="n">
        <v>17</v>
      </c>
      <c r="L215" s="4" t="n">
        <v>24.27</v>
      </c>
    </row>
    <row r="216" customFormat="false" ht="13.8" hidden="false" customHeight="false" outlineLevel="0" collapsed="false">
      <c r="A216" s="0" t="s">
        <v>20</v>
      </c>
      <c r="B216" s="0" t="s">
        <v>40</v>
      </c>
      <c r="C216" s="0" t="str">
        <f aca="false">VLOOKUP(B216,siti!$B$2:$F$98,4,FALSE())</f>
        <v>DIS - MISURATORE GIUFFRIDA</v>
      </c>
      <c r="D216" s="0" t="str">
        <f aca="false">VLOOKUP(B216,siti!$B$2:$F$98,2,FALSE())</f>
        <v>VIA VINCENZO GIUFFRIDA SNC</v>
      </c>
      <c r="E216" s="0" t="str">
        <f aca="false">VLOOKUP(B216,siti!$B$2:$F$98,3,FALSE())</f>
        <v>CATANIA</v>
      </c>
      <c r="F216" s="0" t="str">
        <f aca="false">VLOOKUP(B216,siti!$B$2:$F$98,5,FALSE())</f>
        <v>95100</v>
      </c>
      <c r="G216" s="0" t="str">
        <f aca="false">PROPER(IF(letture!E200="TRUE","STIMATA","REALE"))</f>
        <v>Reale</v>
      </c>
      <c r="H216" s="1" t="n">
        <v>3.99993</v>
      </c>
      <c r="I216" s="1" t="n">
        <v>2.99987</v>
      </c>
      <c r="J216" s="1" t="n">
        <v>4.99999</v>
      </c>
      <c r="K216" s="1" t="n">
        <v>12</v>
      </c>
      <c r="L216" s="4" t="n">
        <v>22.51</v>
      </c>
    </row>
    <row r="217" customFormat="false" ht="13.8" hidden="false" customHeight="false" outlineLevel="0" collapsed="false">
      <c r="A217" s="0" t="s">
        <v>21</v>
      </c>
      <c r="B217" s="0" t="s">
        <v>40</v>
      </c>
      <c r="C217" s="0" t="str">
        <f aca="false">VLOOKUP(B217,siti!$B$2:$F$98,4,FALSE())</f>
        <v>DIS - MISURATORE GIUFFRIDA</v>
      </c>
      <c r="D217" s="0" t="str">
        <f aca="false">VLOOKUP(B217,siti!$B$2:$F$98,2,FALSE())</f>
        <v>VIA VINCENZO GIUFFRIDA SNC</v>
      </c>
      <c r="E217" s="0" t="str">
        <f aca="false">VLOOKUP(B217,siti!$B$2:$F$98,3,FALSE())</f>
        <v>CATANIA</v>
      </c>
      <c r="F217" s="0" t="str">
        <f aca="false">VLOOKUP(B217,siti!$B$2:$F$98,5,FALSE())</f>
        <v>95100</v>
      </c>
      <c r="G217" s="0" t="str">
        <f aca="false">PROPER(IF(letture!E201="TRUE","STIMATA","REALE"))</f>
        <v>Reale</v>
      </c>
      <c r="H217" s="1" t="n">
        <v>3</v>
      </c>
      <c r="I217" s="1" t="n">
        <v>2.0001</v>
      </c>
      <c r="J217" s="1" t="n">
        <v>3.9999</v>
      </c>
      <c r="K217" s="1" t="n">
        <v>9</v>
      </c>
      <c r="L217" s="4" t="n">
        <v>20.5</v>
      </c>
    </row>
    <row r="218" customFormat="false" ht="13.8" hidden="false" customHeight="false" outlineLevel="0" collapsed="false">
      <c r="A218" s="0" t="s">
        <v>22</v>
      </c>
      <c r="B218" s="0" t="s">
        <v>40</v>
      </c>
      <c r="C218" s="0" t="str">
        <f aca="false">VLOOKUP(B218,siti!$B$2:$F$98,4,FALSE())</f>
        <v>DIS - MISURATORE GIUFFRIDA</v>
      </c>
      <c r="D218" s="0" t="str">
        <f aca="false">VLOOKUP(B218,siti!$B$2:$F$98,2,FALSE())</f>
        <v>VIA VINCENZO GIUFFRIDA SNC</v>
      </c>
      <c r="E218" s="0" t="str">
        <f aca="false">VLOOKUP(B218,siti!$B$2:$F$98,3,FALSE())</f>
        <v>CATANIA</v>
      </c>
      <c r="F218" s="0" t="str">
        <f aca="false">VLOOKUP(B218,siti!$B$2:$F$98,5,FALSE())</f>
        <v>95100</v>
      </c>
      <c r="G218" s="0" t="str">
        <f aca="false">PROPER(IF(letture!E202="TRUE","STIMATA","REALE"))</f>
        <v>Reale</v>
      </c>
      <c r="H218" s="1" t="n">
        <v>2.99987</v>
      </c>
      <c r="I218" s="1" t="n">
        <v>2.99987</v>
      </c>
      <c r="J218" s="1" t="n">
        <v>3.99993</v>
      </c>
      <c r="K218" s="1" t="n">
        <v>10</v>
      </c>
      <c r="L218" s="4" t="n">
        <v>8.26</v>
      </c>
    </row>
    <row r="219" customFormat="false" ht="13.8" hidden="false" customHeight="false" outlineLevel="0" collapsed="false">
      <c r="A219" s="0" t="s">
        <v>23</v>
      </c>
      <c r="B219" s="0" t="s">
        <v>40</v>
      </c>
      <c r="C219" s="0" t="str">
        <f aca="false">VLOOKUP(B219,siti!$B$2:$F$98,4,FALSE())</f>
        <v>DIS - MISURATORE GIUFFRIDA</v>
      </c>
      <c r="D219" s="0" t="str">
        <f aca="false">VLOOKUP(B219,siti!$B$2:$F$98,2,FALSE())</f>
        <v>VIA VINCENZO GIUFFRIDA SNC</v>
      </c>
      <c r="E219" s="0" t="str">
        <f aca="false">VLOOKUP(B219,siti!$B$2:$F$98,3,FALSE())</f>
        <v>CATANIA</v>
      </c>
      <c r="F219" s="0" t="str">
        <f aca="false">VLOOKUP(B219,siti!$B$2:$F$98,5,FALSE())</f>
        <v>95100</v>
      </c>
      <c r="G219" s="0" t="str">
        <f aca="false">PROPER(IF(letture!E203="TRUE","STIMATA","REALE"))</f>
        <v>Reale</v>
      </c>
      <c r="H219" s="1" t="n">
        <v>2.99375</v>
      </c>
      <c r="I219" s="1" t="n">
        <v>1.99593</v>
      </c>
      <c r="J219" s="1" t="n">
        <v>3.99157</v>
      </c>
      <c r="K219" s="1" t="n">
        <v>8.98125</v>
      </c>
      <c r="L219" s="4" t="n">
        <v>-2.47</v>
      </c>
    </row>
    <row r="220" customFormat="false" ht="13.8" hidden="false" customHeight="false" outlineLevel="0" collapsed="false">
      <c r="A220" s="0" t="s">
        <v>24</v>
      </c>
      <c r="B220" s="0" t="s">
        <v>40</v>
      </c>
      <c r="C220" s="0" t="str">
        <f aca="false">VLOOKUP(B220,siti!$B$2:$F$98,4,FALSE())</f>
        <v>DIS - MISURATORE GIUFFRIDA</v>
      </c>
      <c r="D220" s="0" t="str">
        <f aca="false">VLOOKUP(B220,siti!$B$2:$F$98,2,FALSE())</f>
        <v>VIA VINCENZO GIUFFRIDA SNC</v>
      </c>
      <c r="E220" s="0" t="str">
        <f aca="false">VLOOKUP(B220,siti!$B$2:$F$98,3,FALSE())</f>
        <v>CATANIA</v>
      </c>
      <c r="F220" s="0" t="str">
        <f aca="false">VLOOKUP(B220,siti!$B$2:$F$98,5,FALSE())</f>
        <v>95100</v>
      </c>
      <c r="G220" s="0" t="str">
        <f aca="false">PROPER(IF(letture!E204="TRUE","STIMATA","REALE"))</f>
        <v>Reale</v>
      </c>
      <c r="H220" s="1" t="n">
        <v>2.99987</v>
      </c>
      <c r="I220" s="1" t="n">
        <v>2.00012</v>
      </c>
      <c r="J220" s="1" t="n">
        <v>3.99993</v>
      </c>
      <c r="K220" s="1" t="n">
        <v>9</v>
      </c>
      <c r="L220" s="4" t="n">
        <v>-1.8</v>
      </c>
    </row>
    <row r="221" customFormat="false" ht="17.35" hidden="false" customHeight="false" outlineLevel="0" collapsed="false">
      <c r="H221" s="5" t="n">
        <f aca="false">SUM(H209:H220)</f>
        <v>53.99382</v>
      </c>
      <c r="I221" s="5" t="n">
        <f aca="false">SUM(I209:I220)</f>
        <v>40.99555</v>
      </c>
      <c r="J221" s="5" t="n">
        <f aca="false">SUM(J209:J220)</f>
        <v>76.99088</v>
      </c>
      <c r="K221" s="5" t="n">
        <f aca="false">SUM(K209:K220)</f>
        <v>171.98125</v>
      </c>
      <c r="L221" s="5" t="n">
        <f aca="false">SUM(L209:L220)</f>
        <v>198.17</v>
      </c>
    </row>
    <row r="222" customFormat="false" ht="13.8" hidden="false" customHeight="false" outlineLevel="0" collapsed="false">
      <c r="A222" s="0" t="s">
        <v>12</v>
      </c>
      <c r="B222" s="0" t="s">
        <v>41</v>
      </c>
      <c r="C222" s="0" t="str">
        <f aca="false">VLOOKUP(B222,siti!$B$2:$F$98,4,FALSE())</f>
        <v>DIS - MISURATORE S.SOFIA</v>
      </c>
      <c r="D222" s="0" t="str">
        <f aca="false">VLOOKUP(B222,siti!$B$2:$F$98,2,FALSE())</f>
        <v>VIA MONTECRISTO(S.SOFIA) SNC</v>
      </c>
      <c r="E222" s="0" t="str">
        <f aca="false">VLOOKUP(B222,siti!$B$2:$F$98,3,FALSE())</f>
        <v>CATANIA</v>
      </c>
      <c r="F222" s="0" t="str">
        <f aca="false">VLOOKUP(B222,siti!$B$2:$F$98,5,FALSE())</f>
        <v>95100</v>
      </c>
      <c r="G222" s="0" t="str">
        <f aca="false">PROPER(IF(letture!E205="TRUE","STIMATA","REALE"))</f>
        <v>Reale</v>
      </c>
      <c r="H222" s="1" t="n">
        <v>3.99993</v>
      </c>
      <c r="I222" s="1" t="n">
        <v>2.99987</v>
      </c>
      <c r="J222" s="1" t="n">
        <v>6.00005</v>
      </c>
      <c r="K222" s="1" t="n">
        <v>13</v>
      </c>
      <c r="L222" s="4" t="n">
        <v>19.75</v>
      </c>
    </row>
    <row r="223" customFormat="false" ht="13.8" hidden="false" customHeight="false" outlineLevel="0" collapsed="false">
      <c r="A223" s="0" t="s">
        <v>14</v>
      </c>
      <c r="B223" s="0" t="s">
        <v>41</v>
      </c>
      <c r="C223" s="0" t="str">
        <f aca="false">VLOOKUP(B223,siti!$B$2:$F$98,4,FALSE())</f>
        <v>DIS - MISURATORE S.SOFIA</v>
      </c>
      <c r="D223" s="0" t="str">
        <f aca="false">VLOOKUP(B223,siti!$B$2:$F$98,2,FALSE())</f>
        <v>VIA MONTECRISTO(S.SOFIA) SNC</v>
      </c>
      <c r="E223" s="0" t="str">
        <f aca="false">VLOOKUP(B223,siti!$B$2:$F$98,3,FALSE())</f>
        <v>CATANIA</v>
      </c>
      <c r="F223" s="0" t="str">
        <f aca="false">VLOOKUP(B223,siti!$B$2:$F$98,5,FALSE())</f>
        <v>95100</v>
      </c>
      <c r="G223" s="0" t="str">
        <f aca="false">PROPER(IF(letture!E206="TRUE","STIMATA","REALE"))</f>
        <v>Reale</v>
      </c>
      <c r="H223" s="1" t="n">
        <v>0</v>
      </c>
      <c r="I223" s="1" t="n">
        <v>0</v>
      </c>
      <c r="J223" s="1" t="n">
        <v>0</v>
      </c>
      <c r="K223" s="1" t="n">
        <v>0</v>
      </c>
      <c r="L223" s="4" t="n">
        <v>15.92</v>
      </c>
    </row>
    <row r="224" customFormat="false" ht="13.8" hidden="false" customHeight="false" outlineLevel="0" collapsed="false">
      <c r="A224" s="0" t="s">
        <v>15</v>
      </c>
      <c r="B224" s="0" t="s">
        <v>41</v>
      </c>
      <c r="C224" s="0" t="str">
        <f aca="false">VLOOKUP(B224,siti!$B$2:$F$98,4,FALSE())</f>
        <v>DIS - MISURATORE S.SOFIA</v>
      </c>
      <c r="D224" s="0" t="str">
        <f aca="false">VLOOKUP(B224,siti!$B$2:$F$98,2,FALSE())</f>
        <v>VIA MONTECRISTO(S.SOFIA) SNC</v>
      </c>
      <c r="E224" s="0" t="str">
        <f aca="false">VLOOKUP(B224,siti!$B$2:$F$98,3,FALSE())</f>
        <v>CATANIA</v>
      </c>
      <c r="F224" s="0" t="str">
        <f aca="false">VLOOKUP(B224,siti!$B$2:$F$98,5,FALSE())</f>
        <v>95100</v>
      </c>
      <c r="G224" s="0" t="str">
        <f aca="false">PROPER(IF(letture!E207="TRUE","STIMATA","REALE"))</f>
        <v>Reale</v>
      </c>
      <c r="H224" s="1" t="n">
        <v>0</v>
      </c>
      <c r="I224" s="1" t="n">
        <v>0</v>
      </c>
      <c r="J224" s="1" t="n">
        <v>0</v>
      </c>
      <c r="K224" s="1" t="n">
        <v>0</v>
      </c>
      <c r="L224" s="4" t="n">
        <v>15.92</v>
      </c>
    </row>
    <row r="225" customFormat="false" ht="13.8" hidden="false" customHeight="false" outlineLevel="0" collapsed="false">
      <c r="A225" s="0" t="s">
        <v>16</v>
      </c>
      <c r="B225" s="0" t="s">
        <v>41</v>
      </c>
      <c r="C225" s="0" t="str">
        <f aca="false">VLOOKUP(B225,siti!$B$2:$F$98,4,FALSE())</f>
        <v>DIS - MISURATORE S.SOFIA</v>
      </c>
      <c r="D225" s="0" t="str">
        <f aca="false">VLOOKUP(B225,siti!$B$2:$F$98,2,FALSE())</f>
        <v>VIA MONTECRISTO(S.SOFIA) SNC</v>
      </c>
      <c r="E225" s="0" t="str">
        <f aca="false">VLOOKUP(B225,siti!$B$2:$F$98,3,FALSE())</f>
        <v>CATANIA</v>
      </c>
      <c r="F225" s="0" t="str">
        <f aca="false">VLOOKUP(B225,siti!$B$2:$F$98,5,FALSE())</f>
        <v>95100</v>
      </c>
      <c r="G225" s="0" t="str">
        <f aca="false">PROPER(IF(letture!E208="TRUE","STIMATA","REALE"))</f>
        <v>Reale</v>
      </c>
      <c r="H225" s="1" t="n">
        <v>0</v>
      </c>
      <c r="I225" s="1" t="n">
        <v>0</v>
      </c>
      <c r="J225" s="1" t="n">
        <v>0</v>
      </c>
      <c r="K225" s="1" t="n">
        <v>0</v>
      </c>
      <c r="L225" s="4" t="n">
        <v>14.95</v>
      </c>
    </row>
    <row r="226" customFormat="false" ht="13.8" hidden="false" customHeight="false" outlineLevel="0" collapsed="false">
      <c r="A226" s="0" t="s">
        <v>17</v>
      </c>
      <c r="B226" s="0" t="s">
        <v>41</v>
      </c>
      <c r="C226" s="0" t="str">
        <f aca="false">VLOOKUP(B226,siti!$B$2:$F$98,4,FALSE())</f>
        <v>DIS - MISURATORE S.SOFIA</v>
      </c>
      <c r="D226" s="0" t="str">
        <f aca="false">VLOOKUP(B226,siti!$B$2:$F$98,2,FALSE())</f>
        <v>VIA MONTECRISTO(S.SOFIA) SNC</v>
      </c>
      <c r="E226" s="0" t="str">
        <f aca="false">VLOOKUP(B226,siti!$B$2:$F$98,3,FALSE())</f>
        <v>CATANIA</v>
      </c>
      <c r="F226" s="0" t="str">
        <f aca="false">VLOOKUP(B226,siti!$B$2:$F$98,5,FALSE())</f>
        <v>95100</v>
      </c>
      <c r="G226" s="0" t="str">
        <f aca="false">PROPER(IF(letture!E209="TRUE","STIMATA","REALE"))</f>
        <v>Reale</v>
      </c>
      <c r="H226" s="1" t="n">
        <v>0</v>
      </c>
      <c r="I226" s="1" t="n">
        <v>0</v>
      </c>
      <c r="J226" s="1" t="n">
        <v>0</v>
      </c>
      <c r="K226" s="1" t="n">
        <v>0</v>
      </c>
      <c r="L226" s="4" t="n">
        <v>14.95</v>
      </c>
    </row>
    <row r="227" customFormat="false" ht="13.8" hidden="false" customHeight="false" outlineLevel="0" collapsed="false">
      <c r="A227" s="0" t="s">
        <v>18</v>
      </c>
      <c r="B227" s="0" t="s">
        <v>41</v>
      </c>
      <c r="C227" s="0" t="str">
        <f aca="false">VLOOKUP(B227,siti!$B$2:$F$98,4,FALSE())</f>
        <v>DIS - MISURATORE S.SOFIA</v>
      </c>
      <c r="D227" s="0" t="str">
        <f aca="false">VLOOKUP(B227,siti!$B$2:$F$98,2,FALSE())</f>
        <v>VIA MONTECRISTO(S.SOFIA) SNC</v>
      </c>
      <c r="E227" s="0" t="str">
        <f aca="false">VLOOKUP(B227,siti!$B$2:$F$98,3,FALSE())</f>
        <v>CATANIA</v>
      </c>
      <c r="F227" s="0" t="str">
        <f aca="false">VLOOKUP(B227,siti!$B$2:$F$98,5,FALSE())</f>
        <v>95100</v>
      </c>
      <c r="G227" s="0" t="str">
        <f aca="false">PROPER(IF(letture!E210="TRUE","STIMATA","REALE"))</f>
        <v>Reale</v>
      </c>
      <c r="H227" s="1" t="n">
        <v>0</v>
      </c>
      <c r="I227" s="1" t="n">
        <v>0</v>
      </c>
      <c r="J227" s="1" t="n">
        <v>0</v>
      </c>
      <c r="K227" s="1" t="n">
        <v>0</v>
      </c>
      <c r="L227" s="4" t="n">
        <v>14.95</v>
      </c>
    </row>
    <row r="228" customFormat="false" ht="13.8" hidden="false" customHeight="false" outlineLevel="0" collapsed="false">
      <c r="A228" s="0" t="s">
        <v>19</v>
      </c>
      <c r="B228" s="0" t="s">
        <v>41</v>
      </c>
      <c r="C228" s="0" t="str">
        <f aca="false">VLOOKUP(B228,siti!$B$2:$F$98,4,FALSE())</f>
        <v>DIS - MISURATORE S.SOFIA</v>
      </c>
      <c r="D228" s="0" t="str">
        <f aca="false">VLOOKUP(B228,siti!$B$2:$F$98,2,FALSE())</f>
        <v>VIA MONTECRISTO(S.SOFIA) SNC</v>
      </c>
      <c r="E228" s="0" t="str">
        <f aca="false">VLOOKUP(B228,siti!$B$2:$F$98,3,FALSE())</f>
        <v>CATANIA</v>
      </c>
      <c r="F228" s="0" t="str">
        <f aca="false">VLOOKUP(B228,siti!$B$2:$F$98,5,FALSE())</f>
        <v>95100</v>
      </c>
      <c r="G228" s="0" t="str">
        <f aca="false">PROPER(IF(letture!E211="TRUE","STIMATA","REALE"))</f>
        <v>Reale</v>
      </c>
      <c r="H228" s="1" t="n">
        <v>0</v>
      </c>
      <c r="I228" s="1" t="n">
        <v>0</v>
      </c>
      <c r="J228" s="1" t="n">
        <v>0</v>
      </c>
      <c r="K228" s="1" t="n">
        <v>0</v>
      </c>
      <c r="L228" s="4" t="n">
        <v>14.95</v>
      </c>
    </row>
    <row r="229" customFormat="false" ht="13.8" hidden="false" customHeight="false" outlineLevel="0" collapsed="false">
      <c r="A229" s="0" t="s">
        <v>20</v>
      </c>
      <c r="B229" s="0" t="s">
        <v>41</v>
      </c>
      <c r="C229" s="0" t="str">
        <f aca="false">VLOOKUP(B229,siti!$B$2:$F$98,4,FALSE())</f>
        <v>DIS - MISURATORE S.SOFIA</v>
      </c>
      <c r="D229" s="0" t="str">
        <f aca="false">VLOOKUP(B229,siti!$B$2:$F$98,2,FALSE())</f>
        <v>VIA MONTECRISTO(S.SOFIA) SNC</v>
      </c>
      <c r="E229" s="0" t="str">
        <f aca="false">VLOOKUP(B229,siti!$B$2:$F$98,3,FALSE())</f>
        <v>CATANIA</v>
      </c>
      <c r="F229" s="0" t="str">
        <f aca="false">VLOOKUP(B229,siti!$B$2:$F$98,5,FALSE())</f>
        <v>95100</v>
      </c>
      <c r="G229" s="0" t="str">
        <f aca="false">PROPER(IF(letture!E212="TRUE","STIMATA","REALE"))</f>
        <v>Reale</v>
      </c>
      <c r="H229" s="1" t="n">
        <v>0</v>
      </c>
      <c r="I229" s="1" t="n">
        <v>0</v>
      </c>
      <c r="J229" s="1" t="n">
        <v>0</v>
      </c>
      <c r="K229" s="1" t="n">
        <v>0</v>
      </c>
      <c r="L229" s="4" t="n">
        <v>14.95</v>
      </c>
    </row>
    <row r="230" customFormat="false" ht="13.8" hidden="false" customHeight="false" outlineLevel="0" collapsed="false">
      <c r="A230" s="0" t="s">
        <v>21</v>
      </c>
      <c r="B230" s="0" t="s">
        <v>41</v>
      </c>
      <c r="C230" s="0" t="str">
        <f aca="false">VLOOKUP(B230,siti!$B$2:$F$98,4,FALSE())</f>
        <v>DIS - MISURATORE S.SOFIA</v>
      </c>
      <c r="D230" s="0" t="str">
        <f aca="false">VLOOKUP(B230,siti!$B$2:$F$98,2,FALSE())</f>
        <v>VIA MONTECRISTO(S.SOFIA) SNC</v>
      </c>
      <c r="E230" s="0" t="str">
        <f aca="false">VLOOKUP(B230,siti!$B$2:$F$98,3,FALSE())</f>
        <v>CATANIA</v>
      </c>
      <c r="F230" s="0" t="str">
        <f aca="false">VLOOKUP(B230,siti!$B$2:$F$98,5,FALSE())</f>
        <v>95100</v>
      </c>
      <c r="G230" s="0" t="str">
        <f aca="false">PROPER(IF(letture!E213="TRUE","STIMATA","REALE"))</f>
        <v>Reale</v>
      </c>
      <c r="H230" s="1" t="n">
        <v>0</v>
      </c>
      <c r="I230" s="1" t="n">
        <v>0</v>
      </c>
      <c r="J230" s="1" t="n">
        <v>0</v>
      </c>
      <c r="K230" s="1" t="n">
        <v>0</v>
      </c>
      <c r="L230" s="4" t="n">
        <v>16.08</v>
      </c>
    </row>
    <row r="231" customFormat="false" ht="13.8" hidden="false" customHeight="false" outlineLevel="0" collapsed="false">
      <c r="A231" s="0" t="s">
        <v>22</v>
      </c>
      <c r="B231" s="0" t="s">
        <v>41</v>
      </c>
      <c r="C231" s="0" t="str">
        <f aca="false">VLOOKUP(B231,siti!$B$2:$F$98,4,FALSE())</f>
        <v>DIS - MISURATORE S.SOFIA</v>
      </c>
      <c r="D231" s="0" t="str">
        <f aca="false">VLOOKUP(B231,siti!$B$2:$F$98,2,FALSE())</f>
        <v>VIA MONTECRISTO(S.SOFIA) SNC</v>
      </c>
      <c r="E231" s="0" t="str">
        <f aca="false">VLOOKUP(B231,siti!$B$2:$F$98,3,FALSE())</f>
        <v>CATANIA</v>
      </c>
      <c r="F231" s="0" t="str">
        <f aca="false">VLOOKUP(B231,siti!$B$2:$F$98,5,FALSE())</f>
        <v>95100</v>
      </c>
      <c r="G231" s="0" t="str">
        <f aca="false">PROPER(IF(letture!E214="TRUE","STIMATA","REALE"))</f>
        <v>Reale</v>
      </c>
      <c r="H231" s="1" t="n">
        <v>0</v>
      </c>
      <c r="I231" s="1" t="n">
        <v>0</v>
      </c>
      <c r="J231" s="1" t="n">
        <v>0</v>
      </c>
      <c r="K231" s="1" t="n">
        <v>0</v>
      </c>
      <c r="L231" s="4" t="n">
        <v>5.51</v>
      </c>
    </row>
    <row r="232" customFormat="false" ht="13.8" hidden="false" customHeight="false" outlineLevel="0" collapsed="false">
      <c r="A232" s="0" t="s">
        <v>23</v>
      </c>
      <c r="B232" s="0" t="s">
        <v>41</v>
      </c>
      <c r="C232" s="0" t="str">
        <f aca="false">VLOOKUP(B232,siti!$B$2:$F$98,4,FALSE())</f>
        <v>DIS - MISURATORE S.SOFIA</v>
      </c>
      <c r="D232" s="0" t="str">
        <f aca="false">VLOOKUP(B232,siti!$B$2:$F$98,2,FALSE())</f>
        <v>VIA MONTECRISTO(S.SOFIA) SNC</v>
      </c>
      <c r="E232" s="0" t="str">
        <f aca="false">VLOOKUP(B232,siti!$B$2:$F$98,3,FALSE())</f>
        <v>CATANIA</v>
      </c>
      <c r="F232" s="0" t="str">
        <f aca="false">VLOOKUP(B232,siti!$B$2:$F$98,5,FALSE())</f>
        <v>95100</v>
      </c>
      <c r="G232" s="0" t="str">
        <f aca="false">PROPER(IF(letture!E215="TRUE","STIMATA","REALE"))</f>
        <v>Reale</v>
      </c>
      <c r="H232" s="1" t="n">
        <v>0</v>
      </c>
      <c r="I232" s="1" t="n">
        <v>0</v>
      </c>
      <c r="J232" s="1" t="n">
        <v>0</v>
      </c>
      <c r="K232" s="1" t="n">
        <v>0</v>
      </c>
      <c r="L232" s="4" t="n">
        <v>-5.06</v>
      </c>
    </row>
    <row r="233" customFormat="false" ht="13.8" hidden="false" customHeight="false" outlineLevel="0" collapsed="false">
      <c r="A233" s="0" t="s">
        <v>24</v>
      </c>
      <c r="B233" s="0" t="s">
        <v>41</v>
      </c>
      <c r="C233" s="0" t="str">
        <f aca="false">VLOOKUP(B233,siti!$B$2:$F$98,4,FALSE())</f>
        <v>DIS - MISURATORE S.SOFIA</v>
      </c>
      <c r="D233" s="0" t="str">
        <f aca="false">VLOOKUP(B233,siti!$B$2:$F$98,2,FALSE())</f>
        <v>VIA MONTECRISTO(S.SOFIA) SNC</v>
      </c>
      <c r="E233" s="0" t="str">
        <f aca="false">VLOOKUP(B233,siti!$B$2:$F$98,3,FALSE())</f>
        <v>CATANIA</v>
      </c>
      <c r="F233" s="0" t="str">
        <f aca="false">VLOOKUP(B233,siti!$B$2:$F$98,5,FALSE())</f>
        <v>95100</v>
      </c>
      <c r="G233" s="0" t="str">
        <f aca="false">PROPER(IF(letture!E216="TRUE","STIMATA","REALE"))</f>
        <v>Reale</v>
      </c>
      <c r="H233" s="1" t="n">
        <v>0</v>
      </c>
      <c r="I233" s="1" t="n">
        <v>0</v>
      </c>
      <c r="J233" s="1" t="n">
        <v>0</v>
      </c>
      <c r="K233" s="1" t="n">
        <v>0</v>
      </c>
      <c r="L233" s="4" t="n">
        <v>-5.06</v>
      </c>
    </row>
    <row r="234" customFormat="false" ht="17.35" hidden="false" customHeight="false" outlineLevel="0" collapsed="false">
      <c r="H234" s="5" t="n">
        <f aca="false">SUM(H222:H233)</f>
        <v>3.99993</v>
      </c>
      <c r="I234" s="5" t="n">
        <f aca="false">SUM(I222:I233)</f>
        <v>2.99987</v>
      </c>
      <c r="J234" s="5" t="n">
        <f aca="false">SUM(J222:J233)</f>
        <v>6.00005</v>
      </c>
      <c r="K234" s="5" t="n">
        <f aca="false">SUM(K222:K233)</f>
        <v>13</v>
      </c>
      <c r="L234" s="5" t="n">
        <f aca="false">SUM(L222:L233)</f>
        <v>137.81</v>
      </c>
    </row>
    <row r="235" customFormat="false" ht="13.8" hidden="false" customHeight="false" outlineLevel="0" collapsed="false">
      <c r="A235" s="0" t="s">
        <v>12</v>
      </c>
      <c r="B235" s="0" t="s">
        <v>42</v>
      </c>
      <c r="C235" s="0" t="str">
        <f aca="false">VLOOKUP(B235,siti!$B$2:$F$98,4,FALSE())</f>
        <v>PROD - VENTURIMETRO 900</v>
      </c>
      <c r="D235" s="0" t="str">
        <f aca="false">VLOOKUP(B235,siti!$B$2:$F$98,2,FALSE())</f>
        <v>VIA SCALE S. ANNA 34</v>
      </c>
      <c r="E235" s="0" t="str">
        <f aca="false">VLOOKUP(B235,siti!$B$2:$F$98,3,FALSE())</f>
        <v>ACI CATENA</v>
      </c>
      <c r="F235" s="0" t="str">
        <f aca="false">VLOOKUP(B235,siti!$B$2:$F$98,5,FALSE())</f>
        <v>95022</v>
      </c>
      <c r="G235" s="0" t="str">
        <f aca="false">PROPER(IF(letture!E217="TRUE","STIMATA","REALE"))</f>
        <v>Reale</v>
      </c>
      <c r="H235" s="1" t="n">
        <v>2.00012</v>
      </c>
      <c r="I235" s="1" t="n">
        <v>2.00012</v>
      </c>
      <c r="J235" s="1" t="n">
        <v>2.99987</v>
      </c>
      <c r="K235" s="1" t="n">
        <v>7</v>
      </c>
      <c r="L235" s="4" t="n">
        <v>17.87</v>
      </c>
    </row>
    <row r="236" customFormat="false" ht="13.8" hidden="false" customHeight="false" outlineLevel="0" collapsed="false">
      <c r="A236" s="0" t="s">
        <v>14</v>
      </c>
      <c r="B236" s="0" t="s">
        <v>42</v>
      </c>
      <c r="C236" s="0" t="str">
        <f aca="false">VLOOKUP(B236,siti!$B$2:$F$98,4,FALSE())</f>
        <v>PROD - VENTURIMETRO 900</v>
      </c>
      <c r="D236" s="0" t="str">
        <f aca="false">VLOOKUP(B236,siti!$B$2:$F$98,2,FALSE())</f>
        <v>VIA SCALE S. ANNA 34</v>
      </c>
      <c r="E236" s="0" t="str">
        <f aca="false">VLOOKUP(B236,siti!$B$2:$F$98,3,FALSE())</f>
        <v>ACI CATENA</v>
      </c>
      <c r="F236" s="0" t="str">
        <f aca="false">VLOOKUP(B236,siti!$B$2:$F$98,5,FALSE())</f>
        <v>95022</v>
      </c>
      <c r="G236" s="0" t="str">
        <f aca="false">PROPER(IF(letture!E218="TRUE","STIMATA","REALE"))</f>
        <v>Reale</v>
      </c>
      <c r="H236" s="1" t="n">
        <v>0.99988</v>
      </c>
      <c r="I236" s="1" t="n">
        <v>0.99988</v>
      </c>
      <c r="J236" s="1" t="n">
        <v>2.00004</v>
      </c>
      <c r="K236" s="1" t="n">
        <v>4</v>
      </c>
      <c r="L236" s="4" t="n">
        <v>16.97</v>
      </c>
    </row>
    <row r="237" customFormat="false" ht="13.8" hidden="false" customHeight="false" outlineLevel="0" collapsed="false">
      <c r="A237" s="0" t="s">
        <v>15</v>
      </c>
      <c r="B237" s="0" t="s">
        <v>42</v>
      </c>
      <c r="C237" s="0" t="str">
        <f aca="false">VLOOKUP(B237,siti!$B$2:$F$98,4,FALSE())</f>
        <v>PROD - VENTURIMETRO 900</v>
      </c>
      <c r="D237" s="0" t="str">
        <f aca="false">VLOOKUP(B237,siti!$B$2:$F$98,2,FALSE())</f>
        <v>VIA SCALE S. ANNA 34</v>
      </c>
      <c r="E237" s="0" t="str">
        <f aca="false">VLOOKUP(B237,siti!$B$2:$F$98,3,FALSE())</f>
        <v>ACI CATENA</v>
      </c>
      <c r="F237" s="0" t="str">
        <f aca="false">VLOOKUP(B237,siti!$B$2:$F$98,5,FALSE())</f>
        <v>95022</v>
      </c>
      <c r="G237" s="0" t="str">
        <f aca="false">PROPER(IF(letture!E219="TRUE","STIMATA","REALE"))</f>
        <v>Reale</v>
      </c>
      <c r="H237" s="1" t="n">
        <v>2.00012</v>
      </c>
      <c r="I237" s="1" t="n">
        <v>1.00006</v>
      </c>
      <c r="J237" s="1" t="n">
        <v>2.99987</v>
      </c>
      <c r="K237" s="1" t="n">
        <v>6</v>
      </c>
      <c r="L237" s="4" t="n">
        <v>18.02</v>
      </c>
    </row>
    <row r="238" customFormat="false" ht="13.8" hidden="false" customHeight="false" outlineLevel="0" collapsed="false">
      <c r="A238" s="0" t="s">
        <v>16</v>
      </c>
      <c r="B238" s="0" t="s">
        <v>42</v>
      </c>
      <c r="C238" s="0" t="str">
        <f aca="false">VLOOKUP(B238,siti!$B$2:$F$98,4,FALSE())</f>
        <v>PROD - VENTURIMETRO 900</v>
      </c>
      <c r="D238" s="0" t="str">
        <f aca="false">VLOOKUP(B238,siti!$B$2:$F$98,2,FALSE())</f>
        <v>VIA SCALE S. ANNA 34</v>
      </c>
      <c r="E238" s="0" t="str">
        <f aca="false">VLOOKUP(B238,siti!$B$2:$F$98,3,FALSE())</f>
        <v>ACI CATENA</v>
      </c>
      <c r="F238" s="0" t="str">
        <f aca="false">VLOOKUP(B238,siti!$B$2:$F$98,5,FALSE())</f>
        <v>95022</v>
      </c>
      <c r="G238" s="0" t="str">
        <f aca="false">PROPER(IF(letture!E220="TRUE","STIMATA","REALE"))</f>
        <v>Reale</v>
      </c>
      <c r="H238" s="1" t="n">
        <v>2.0001</v>
      </c>
      <c r="I238" s="1" t="n">
        <v>2.0001</v>
      </c>
      <c r="J238" s="1" t="n">
        <v>2.0001</v>
      </c>
      <c r="K238" s="1" t="n">
        <v>6</v>
      </c>
      <c r="L238" s="4" t="n">
        <v>16.68</v>
      </c>
    </row>
    <row r="239" customFormat="false" ht="13.8" hidden="false" customHeight="false" outlineLevel="0" collapsed="false">
      <c r="A239" s="0" t="s">
        <v>17</v>
      </c>
      <c r="B239" s="0" t="s">
        <v>42</v>
      </c>
      <c r="C239" s="0" t="str">
        <f aca="false">VLOOKUP(B239,siti!$B$2:$F$98,4,FALSE())</f>
        <v>PROD - VENTURIMETRO 900</v>
      </c>
      <c r="D239" s="0" t="str">
        <f aca="false">VLOOKUP(B239,siti!$B$2:$F$98,2,FALSE())</f>
        <v>VIA SCALE S. ANNA 34</v>
      </c>
      <c r="E239" s="0" t="str">
        <f aca="false">VLOOKUP(B239,siti!$B$2:$F$98,3,FALSE())</f>
        <v>ACI CATENA</v>
      </c>
      <c r="F239" s="0" t="str">
        <f aca="false">VLOOKUP(B239,siti!$B$2:$F$98,5,FALSE())</f>
        <v>95022</v>
      </c>
      <c r="G239" s="0" t="str">
        <f aca="false">PROPER(IF(letture!E221="TRUE","STIMATA","REALE"))</f>
        <v>Reale</v>
      </c>
      <c r="H239" s="1" t="n">
        <v>1.00006</v>
      </c>
      <c r="I239" s="1" t="n">
        <v>1.00006</v>
      </c>
      <c r="J239" s="1" t="n">
        <v>2.00012</v>
      </c>
      <c r="K239" s="1" t="n">
        <v>4</v>
      </c>
      <c r="L239" s="4" t="n">
        <v>16.02</v>
      </c>
    </row>
    <row r="240" customFormat="false" ht="13.8" hidden="false" customHeight="false" outlineLevel="0" collapsed="false">
      <c r="A240" s="0" t="s">
        <v>18</v>
      </c>
      <c r="B240" s="0" t="s">
        <v>42</v>
      </c>
      <c r="C240" s="0" t="str">
        <f aca="false">VLOOKUP(B240,siti!$B$2:$F$98,4,FALSE())</f>
        <v>PROD - VENTURIMETRO 900</v>
      </c>
      <c r="D240" s="0" t="str">
        <f aca="false">VLOOKUP(B240,siti!$B$2:$F$98,2,FALSE())</f>
        <v>VIA SCALE S. ANNA 34</v>
      </c>
      <c r="E240" s="0" t="str">
        <f aca="false">VLOOKUP(B240,siti!$B$2:$F$98,3,FALSE())</f>
        <v>ACI CATENA</v>
      </c>
      <c r="F240" s="0" t="str">
        <f aca="false">VLOOKUP(B240,siti!$B$2:$F$98,5,FALSE())</f>
        <v>95022</v>
      </c>
      <c r="G240" s="0" t="str">
        <f aca="false">PROPER(IF(letture!E222="TRUE","STIMATA","REALE"))</f>
        <v>Reale</v>
      </c>
      <c r="H240" s="1" t="n">
        <v>2.0001</v>
      </c>
      <c r="I240" s="1" t="n">
        <v>0.9999</v>
      </c>
      <c r="J240" s="1" t="n">
        <v>3</v>
      </c>
      <c r="K240" s="1" t="n">
        <v>6</v>
      </c>
      <c r="L240" s="4" t="n">
        <v>16.83</v>
      </c>
    </row>
    <row r="241" customFormat="false" ht="13.8" hidden="false" customHeight="false" outlineLevel="0" collapsed="false">
      <c r="A241" s="0" t="s">
        <v>19</v>
      </c>
      <c r="B241" s="0" t="s">
        <v>42</v>
      </c>
      <c r="C241" s="0" t="str">
        <f aca="false">VLOOKUP(B241,siti!$B$2:$F$98,4,FALSE())</f>
        <v>PROD - VENTURIMETRO 900</v>
      </c>
      <c r="D241" s="0" t="str">
        <f aca="false">VLOOKUP(B241,siti!$B$2:$F$98,2,FALSE())</f>
        <v>VIA SCALE S. ANNA 34</v>
      </c>
      <c r="E241" s="0" t="str">
        <f aca="false">VLOOKUP(B241,siti!$B$2:$F$98,3,FALSE())</f>
        <v>ACI CATENA</v>
      </c>
      <c r="F241" s="0" t="str">
        <f aca="false">VLOOKUP(B241,siti!$B$2:$F$98,5,FALSE())</f>
        <v>95022</v>
      </c>
      <c r="G241" s="0" t="str">
        <f aca="false">PROPER(IF(letture!E223="TRUE","STIMATA","REALE"))</f>
        <v>Reale</v>
      </c>
      <c r="H241" s="1" t="n">
        <v>1.00006</v>
      </c>
      <c r="I241" s="1" t="n">
        <v>1.00006</v>
      </c>
      <c r="J241" s="1" t="n">
        <v>2.00012</v>
      </c>
      <c r="K241" s="1" t="n">
        <v>4</v>
      </c>
      <c r="L241" s="4" t="n">
        <v>16.91</v>
      </c>
    </row>
    <row r="242" customFormat="false" ht="13.8" hidden="false" customHeight="false" outlineLevel="0" collapsed="false">
      <c r="A242" s="0" t="s">
        <v>20</v>
      </c>
      <c r="B242" s="0" t="s">
        <v>42</v>
      </c>
      <c r="C242" s="0" t="str">
        <f aca="false">VLOOKUP(B242,siti!$B$2:$F$98,4,FALSE())</f>
        <v>PROD - VENTURIMETRO 900</v>
      </c>
      <c r="D242" s="0" t="str">
        <f aca="false">VLOOKUP(B242,siti!$B$2:$F$98,2,FALSE())</f>
        <v>VIA SCALE S. ANNA 34</v>
      </c>
      <c r="E242" s="0" t="str">
        <f aca="false">VLOOKUP(B242,siti!$B$2:$F$98,3,FALSE())</f>
        <v>ACI CATENA</v>
      </c>
      <c r="F242" s="0" t="str">
        <f aca="false">VLOOKUP(B242,siti!$B$2:$F$98,5,FALSE())</f>
        <v>95022</v>
      </c>
      <c r="G242" s="0" t="str">
        <f aca="false">PROPER(IF(letture!E224="TRUE","STIMATA","REALE"))</f>
        <v>Reale</v>
      </c>
      <c r="H242" s="1" t="n">
        <v>2.00012</v>
      </c>
      <c r="I242" s="1" t="n">
        <v>1.00006</v>
      </c>
      <c r="J242" s="1" t="n">
        <v>2.00012</v>
      </c>
      <c r="K242" s="1" t="n">
        <v>5</v>
      </c>
      <c r="L242" s="4" t="n">
        <v>17.87</v>
      </c>
    </row>
    <row r="243" customFormat="false" ht="13.8" hidden="false" customHeight="false" outlineLevel="0" collapsed="false">
      <c r="A243" s="0" t="s">
        <v>21</v>
      </c>
      <c r="B243" s="0" t="s">
        <v>42</v>
      </c>
      <c r="C243" s="0" t="str">
        <f aca="false">VLOOKUP(B243,siti!$B$2:$F$98,4,FALSE())</f>
        <v>PROD - VENTURIMETRO 900</v>
      </c>
      <c r="D243" s="0" t="str">
        <f aca="false">VLOOKUP(B243,siti!$B$2:$F$98,2,FALSE())</f>
        <v>VIA SCALE S. ANNA 34</v>
      </c>
      <c r="E243" s="0" t="str">
        <f aca="false">VLOOKUP(B243,siti!$B$2:$F$98,3,FALSE())</f>
        <v>ACI CATENA</v>
      </c>
      <c r="F243" s="0" t="str">
        <f aca="false">VLOOKUP(B243,siti!$B$2:$F$98,5,FALSE())</f>
        <v>95022</v>
      </c>
      <c r="G243" s="0" t="str">
        <f aca="false">PROPER(IF(letture!E225="TRUE","STIMATA","REALE"))</f>
        <v>Reale</v>
      </c>
      <c r="H243" s="1" t="n">
        <v>2.0001</v>
      </c>
      <c r="I243" s="1" t="n">
        <v>0.9999</v>
      </c>
      <c r="J243" s="1" t="n">
        <v>2.0001</v>
      </c>
      <c r="K243" s="1" t="n">
        <v>5</v>
      </c>
      <c r="L243" s="4" t="n">
        <v>18.55</v>
      </c>
    </row>
    <row r="244" customFormat="false" ht="13.8" hidden="false" customHeight="false" outlineLevel="0" collapsed="false">
      <c r="A244" s="0" t="s">
        <v>22</v>
      </c>
      <c r="B244" s="0" t="s">
        <v>42</v>
      </c>
      <c r="C244" s="0" t="str">
        <f aca="false">VLOOKUP(B244,siti!$B$2:$F$98,4,FALSE())</f>
        <v>PROD - VENTURIMETRO 900</v>
      </c>
      <c r="D244" s="0" t="str">
        <f aca="false">VLOOKUP(B244,siti!$B$2:$F$98,2,FALSE())</f>
        <v>VIA SCALE S. ANNA 34</v>
      </c>
      <c r="E244" s="0" t="str">
        <f aca="false">VLOOKUP(B244,siti!$B$2:$F$98,3,FALSE())</f>
        <v>ACI CATENA</v>
      </c>
      <c r="F244" s="0" t="str">
        <f aca="false">VLOOKUP(B244,siti!$B$2:$F$98,5,FALSE())</f>
        <v>95022</v>
      </c>
      <c r="G244" s="0" t="str">
        <f aca="false">PROPER(IF(letture!E226="TRUE","STIMATA","REALE"))</f>
        <v>Reale</v>
      </c>
      <c r="H244" s="1" t="n">
        <v>1.00006</v>
      </c>
      <c r="I244" s="1" t="n">
        <v>1.00006</v>
      </c>
      <c r="J244" s="1" t="n">
        <v>2.99987</v>
      </c>
      <c r="K244" s="1" t="n">
        <v>5</v>
      </c>
      <c r="L244" s="4" t="n">
        <v>6.81</v>
      </c>
    </row>
    <row r="245" customFormat="false" ht="13.8" hidden="false" customHeight="false" outlineLevel="0" collapsed="false">
      <c r="A245" s="0" t="s">
        <v>23</v>
      </c>
      <c r="B245" s="0" t="s">
        <v>42</v>
      </c>
      <c r="C245" s="0" t="str">
        <f aca="false">VLOOKUP(B245,siti!$B$2:$F$98,4,FALSE())</f>
        <v>PROD - VENTURIMETRO 900</v>
      </c>
      <c r="D245" s="0" t="str">
        <f aca="false">VLOOKUP(B245,siti!$B$2:$F$98,2,FALSE())</f>
        <v>VIA SCALE S. ANNA 34</v>
      </c>
      <c r="E245" s="0" t="str">
        <f aca="false">VLOOKUP(B245,siti!$B$2:$F$98,3,FALSE())</f>
        <v>ACI CATENA</v>
      </c>
      <c r="F245" s="0" t="str">
        <f aca="false">VLOOKUP(B245,siti!$B$2:$F$98,5,FALSE())</f>
        <v>95022</v>
      </c>
      <c r="G245" s="0" t="str">
        <f aca="false">PROPER(IF(letture!E227="TRUE","STIMATA","REALE"))</f>
        <v>Reale</v>
      </c>
      <c r="H245" s="1" t="n">
        <v>1.96468</v>
      </c>
      <c r="I245" s="1" t="n">
        <v>1.02907</v>
      </c>
      <c r="J245" s="1" t="n">
        <v>2.02718</v>
      </c>
      <c r="K245" s="1" t="n">
        <v>5.020833</v>
      </c>
      <c r="L245" s="4" t="n">
        <v>6.96</v>
      </c>
    </row>
    <row r="246" customFormat="false" ht="13.8" hidden="false" customHeight="false" outlineLevel="0" collapsed="false">
      <c r="A246" s="0" t="s">
        <v>24</v>
      </c>
      <c r="B246" s="0" t="s">
        <v>42</v>
      </c>
      <c r="C246" s="0" t="str">
        <f aca="false">VLOOKUP(B246,siti!$B$2:$F$98,4,FALSE())</f>
        <v>PROD - VENTURIMETRO 900</v>
      </c>
      <c r="D246" s="0" t="str">
        <f aca="false">VLOOKUP(B246,siti!$B$2:$F$98,2,FALSE())</f>
        <v>VIA SCALE S. ANNA 34</v>
      </c>
      <c r="E246" s="0" t="str">
        <f aca="false">VLOOKUP(B246,siti!$B$2:$F$98,3,FALSE())</f>
        <v>ACI CATENA</v>
      </c>
      <c r="F246" s="0" t="str">
        <f aca="false">VLOOKUP(B246,siti!$B$2:$F$98,5,FALSE())</f>
        <v>95022</v>
      </c>
      <c r="G246" s="0" t="str">
        <f aca="false">PROPER(IF(letture!E228="TRUE","STIMATA","REALE"))</f>
        <v>Reale</v>
      </c>
      <c r="H246" s="1" t="n">
        <v>1.00006</v>
      </c>
      <c r="I246" s="1" t="n">
        <v>2.00012</v>
      </c>
      <c r="J246" s="1" t="n">
        <v>2.99987</v>
      </c>
      <c r="K246" s="1" t="n">
        <v>6</v>
      </c>
      <c r="L246" s="4" t="n">
        <v>7.61</v>
      </c>
    </row>
    <row r="247" customFormat="false" ht="17.35" hidden="false" customHeight="false" outlineLevel="0" collapsed="false">
      <c r="H247" s="5" t="n">
        <f aca="false">SUM(H235:H246)</f>
        <v>18.96546</v>
      </c>
      <c r="I247" s="5" t="n">
        <f aca="false">SUM(I235:I246)</f>
        <v>15.02939</v>
      </c>
      <c r="J247" s="5" t="n">
        <f aca="false">SUM(J235:J246)</f>
        <v>29.02726</v>
      </c>
      <c r="K247" s="5" t="n">
        <f aca="false">SUM(K235:K246)</f>
        <v>63.020833</v>
      </c>
      <c r="L247" s="5" t="n">
        <f aca="false">SUM(L235:L246)</f>
        <v>177.1</v>
      </c>
    </row>
    <row r="248" customFormat="false" ht="13.8" hidden="false" customHeight="false" outlineLevel="0" collapsed="false">
      <c r="A248" s="0" t="s">
        <v>12</v>
      </c>
      <c r="B248" s="0" t="s">
        <v>43</v>
      </c>
      <c r="C248" s="0" t="str">
        <f aca="false">VLOOKUP(B248,siti!$B$2:$F$98,4,FALSE())</f>
        <v>DIS - SF12 - VILLA FLAMINIA</v>
      </c>
      <c r="D248" s="0" t="str">
        <f aca="false">VLOOKUP(B248,siti!$B$2:$F$98,2,FALSE())</f>
        <v>VIA SAN GIULIANO 103</v>
      </c>
      <c r="E248" s="0" t="str">
        <f aca="false">VLOOKUP(B248,siti!$B$2:$F$98,3,FALSE())</f>
        <v>S.AGATA LI BATTIATI</v>
      </c>
      <c r="F248" s="0" t="str">
        <f aca="false">VLOOKUP(B248,siti!$B$2:$F$98,5,FALSE())</f>
        <v>95030</v>
      </c>
      <c r="G248" s="0" t="str">
        <f aca="false">PROPER(IF(letture!E229="TRUE","STIMATA","REALE"))</f>
        <v>Reale</v>
      </c>
      <c r="H248" s="1" t="n">
        <v>2.99987</v>
      </c>
      <c r="I248" s="1" t="n">
        <v>2.00012</v>
      </c>
      <c r="J248" s="1" t="n">
        <v>3.99993</v>
      </c>
      <c r="K248" s="1" t="n">
        <v>9</v>
      </c>
      <c r="L248" s="4" t="n">
        <v>21.59</v>
      </c>
    </row>
    <row r="249" customFormat="false" ht="13.8" hidden="false" customHeight="false" outlineLevel="0" collapsed="false">
      <c r="A249" s="0" t="s">
        <v>14</v>
      </c>
      <c r="B249" s="0" t="s">
        <v>43</v>
      </c>
      <c r="C249" s="0" t="str">
        <f aca="false">VLOOKUP(B249,siti!$B$2:$F$98,4,FALSE())</f>
        <v>DIS - SF12 - VILLA FLAMINIA</v>
      </c>
      <c r="D249" s="0" t="str">
        <f aca="false">VLOOKUP(B249,siti!$B$2:$F$98,2,FALSE())</f>
        <v>VIA SAN GIULIANO 103</v>
      </c>
      <c r="E249" s="0" t="str">
        <f aca="false">VLOOKUP(B249,siti!$B$2:$F$98,3,FALSE())</f>
        <v>S.AGATA LI BATTIATI</v>
      </c>
      <c r="F249" s="0" t="str">
        <f aca="false">VLOOKUP(B249,siti!$B$2:$F$98,5,FALSE())</f>
        <v>95030</v>
      </c>
      <c r="G249" s="0" t="str">
        <f aca="false">PROPER(IF(letture!E230="TRUE","STIMATA","REALE"))</f>
        <v>Reale</v>
      </c>
      <c r="H249" s="1" t="n">
        <v>2.00004</v>
      </c>
      <c r="I249" s="1" t="n">
        <v>2.00004</v>
      </c>
      <c r="J249" s="1" t="n">
        <v>2.00004</v>
      </c>
      <c r="K249" s="1" t="n">
        <v>6</v>
      </c>
      <c r="L249" s="4" t="n">
        <v>20.69</v>
      </c>
    </row>
    <row r="250" customFormat="false" ht="13.8" hidden="false" customHeight="false" outlineLevel="0" collapsed="false">
      <c r="A250" s="0" t="s">
        <v>15</v>
      </c>
      <c r="B250" s="0" t="s">
        <v>43</v>
      </c>
      <c r="C250" s="0" t="str">
        <f aca="false">VLOOKUP(B250,siti!$B$2:$F$98,4,FALSE())</f>
        <v>DIS - SF12 - VILLA FLAMINIA</v>
      </c>
      <c r="D250" s="0" t="str">
        <f aca="false">VLOOKUP(B250,siti!$B$2:$F$98,2,FALSE())</f>
        <v>VIA SAN GIULIANO 103</v>
      </c>
      <c r="E250" s="0" t="str">
        <f aca="false">VLOOKUP(B250,siti!$B$2:$F$98,3,FALSE())</f>
        <v>S.AGATA LI BATTIATI</v>
      </c>
      <c r="F250" s="0" t="str">
        <f aca="false">VLOOKUP(B250,siti!$B$2:$F$98,5,FALSE())</f>
        <v>95030</v>
      </c>
      <c r="G250" s="0" t="str">
        <f aca="false">PROPER(IF(letture!E231="TRUE","STIMATA","REALE"))</f>
        <v>Reale</v>
      </c>
      <c r="H250" s="1" t="n">
        <v>0</v>
      </c>
      <c r="I250" s="1" t="n">
        <v>0</v>
      </c>
      <c r="J250" s="1" t="n">
        <v>0</v>
      </c>
      <c r="K250" s="1" t="n">
        <v>0</v>
      </c>
      <c r="L250" s="4" t="n">
        <v>19.08</v>
      </c>
    </row>
    <row r="251" customFormat="false" ht="13.8" hidden="false" customHeight="false" outlineLevel="0" collapsed="false">
      <c r="A251" s="0" t="s">
        <v>16</v>
      </c>
      <c r="B251" s="0" t="s">
        <v>43</v>
      </c>
      <c r="C251" s="0" t="str">
        <f aca="false">VLOOKUP(B251,siti!$B$2:$F$98,4,FALSE())</f>
        <v>DIS - SF12 - VILLA FLAMINIA</v>
      </c>
      <c r="D251" s="0" t="str">
        <f aca="false">VLOOKUP(B251,siti!$B$2:$F$98,2,FALSE())</f>
        <v>VIA SAN GIULIANO 103</v>
      </c>
      <c r="E251" s="0" t="str">
        <f aca="false">VLOOKUP(B251,siti!$B$2:$F$98,3,FALSE())</f>
        <v>S.AGATA LI BATTIATI</v>
      </c>
      <c r="F251" s="0" t="str">
        <f aca="false">VLOOKUP(B251,siti!$B$2:$F$98,5,FALSE())</f>
        <v>95030</v>
      </c>
      <c r="G251" s="0" t="str">
        <f aca="false">PROPER(IF(letture!E232="TRUE","STIMATA","REALE"))</f>
        <v>Reale</v>
      </c>
      <c r="H251" s="1" t="n">
        <v>0</v>
      </c>
      <c r="I251" s="1" t="n">
        <v>0</v>
      </c>
      <c r="J251" s="1" t="n">
        <v>0</v>
      </c>
      <c r="K251" s="1" t="n">
        <v>0</v>
      </c>
      <c r="L251" s="4" t="n">
        <v>18.11</v>
      </c>
    </row>
    <row r="252" customFormat="false" ht="13.8" hidden="false" customHeight="false" outlineLevel="0" collapsed="false">
      <c r="A252" s="0" t="s">
        <v>17</v>
      </c>
      <c r="B252" s="0" t="s">
        <v>43</v>
      </c>
      <c r="C252" s="0" t="str">
        <f aca="false">VLOOKUP(B252,siti!$B$2:$F$98,4,FALSE())</f>
        <v>DIS - SF12 - VILLA FLAMINIA</v>
      </c>
      <c r="D252" s="0" t="str">
        <f aca="false">VLOOKUP(B252,siti!$B$2:$F$98,2,FALSE())</f>
        <v>VIA SAN GIULIANO 103</v>
      </c>
      <c r="E252" s="0" t="str">
        <f aca="false">VLOOKUP(B252,siti!$B$2:$F$98,3,FALSE())</f>
        <v>S.AGATA LI BATTIATI</v>
      </c>
      <c r="F252" s="0" t="str">
        <f aca="false">VLOOKUP(B252,siti!$B$2:$F$98,5,FALSE())</f>
        <v>95030</v>
      </c>
      <c r="G252" s="0" t="str">
        <f aca="false">PROPER(IF(letture!E233="TRUE","STIMATA","REALE"))</f>
        <v>Reale</v>
      </c>
      <c r="H252" s="1" t="n">
        <v>0</v>
      </c>
      <c r="I252" s="1" t="n">
        <v>0</v>
      </c>
      <c r="J252" s="1" t="n">
        <v>0</v>
      </c>
      <c r="K252" s="1" t="n">
        <v>0</v>
      </c>
      <c r="L252" s="4" t="n">
        <v>18.11</v>
      </c>
    </row>
    <row r="253" customFormat="false" ht="13.8" hidden="false" customHeight="false" outlineLevel="0" collapsed="false">
      <c r="A253" s="0" t="s">
        <v>18</v>
      </c>
      <c r="B253" s="0" t="s">
        <v>43</v>
      </c>
      <c r="C253" s="0" t="str">
        <f aca="false">VLOOKUP(B253,siti!$B$2:$F$98,4,FALSE())</f>
        <v>DIS - SF12 - VILLA FLAMINIA</v>
      </c>
      <c r="D253" s="0" t="str">
        <f aca="false">VLOOKUP(B253,siti!$B$2:$F$98,2,FALSE())</f>
        <v>VIA SAN GIULIANO 103</v>
      </c>
      <c r="E253" s="0" t="str">
        <f aca="false">VLOOKUP(B253,siti!$B$2:$F$98,3,FALSE())</f>
        <v>S.AGATA LI BATTIATI</v>
      </c>
      <c r="F253" s="0" t="str">
        <f aca="false">VLOOKUP(B253,siti!$B$2:$F$98,5,FALSE())</f>
        <v>95030</v>
      </c>
      <c r="G253" s="0" t="str">
        <f aca="false">PROPER(IF(letture!E234="TRUE","STIMATA","REALE"))</f>
        <v>Reale</v>
      </c>
      <c r="H253" s="1" t="n">
        <v>0</v>
      </c>
      <c r="I253" s="1" t="n">
        <v>0</v>
      </c>
      <c r="J253" s="1" t="n">
        <v>0</v>
      </c>
      <c r="K253" s="1" t="n">
        <v>0</v>
      </c>
      <c r="L253" s="4" t="n">
        <v>18.11</v>
      </c>
    </row>
    <row r="254" customFormat="false" ht="13.8" hidden="false" customHeight="false" outlineLevel="0" collapsed="false">
      <c r="A254" s="0" t="s">
        <v>19</v>
      </c>
      <c r="B254" s="0" t="s">
        <v>43</v>
      </c>
      <c r="C254" s="0" t="str">
        <f aca="false">VLOOKUP(B254,siti!$B$2:$F$98,4,FALSE())</f>
        <v>DIS - SF12 - VILLA FLAMINIA</v>
      </c>
      <c r="D254" s="0" t="str">
        <f aca="false">VLOOKUP(B254,siti!$B$2:$F$98,2,FALSE())</f>
        <v>VIA SAN GIULIANO 103</v>
      </c>
      <c r="E254" s="0" t="str">
        <f aca="false">VLOOKUP(B254,siti!$B$2:$F$98,3,FALSE())</f>
        <v>S.AGATA LI BATTIATI</v>
      </c>
      <c r="F254" s="0" t="str">
        <f aca="false">VLOOKUP(B254,siti!$B$2:$F$98,5,FALSE())</f>
        <v>95030</v>
      </c>
      <c r="G254" s="0" t="str">
        <f aca="false">PROPER(IF(letture!E235="TRUE","STIMATA","REALE"))</f>
        <v>Reale</v>
      </c>
      <c r="H254" s="1" t="n">
        <v>0</v>
      </c>
      <c r="I254" s="1" t="n">
        <v>0</v>
      </c>
      <c r="J254" s="1" t="n">
        <v>0</v>
      </c>
      <c r="K254" s="1" t="n">
        <v>0</v>
      </c>
      <c r="L254" s="4" t="n">
        <v>18.11</v>
      </c>
    </row>
    <row r="255" customFormat="false" ht="13.8" hidden="false" customHeight="false" outlineLevel="0" collapsed="false">
      <c r="A255" s="0" t="s">
        <v>20</v>
      </c>
      <c r="B255" s="0" t="s">
        <v>43</v>
      </c>
      <c r="C255" s="0" t="str">
        <f aca="false">VLOOKUP(B255,siti!$B$2:$F$98,4,FALSE())</f>
        <v>DIS - SF12 - VILLA FLAMINIA</v>
      </c>
      <c r="D255" s="0" t="str">
        <f aca="false">VLOOKUP(B255,siti!$B$2:$F$98,2,FALSE())</f>
        <v>VIA SAN GIULIANO 103</v>
      </c>
      <c r="E255" s="0" t="str">
        <f aca="false">VLOOKUP(B255,siti!$B$2:$F$98,3,FALSE())</f>
        <v>S.AGATA LI BATTIATI</v>
      </c>
      <c r="F255" s="0" t="str">
        <f aca="false">VLOOKUP(B255,siti!$B$2:$F$98,5,FALSE())</f>
        <v>95030</v>
      </c>
      <c r="G255" s="0" t="str">
        <f aca="false">PROPER(IF(letture!E236="TRUE","STIMATA","REALE"))</f>
        <v>Reale</v>
      </c>
      <c r="H255" s="1" t="n">
        <v>0</v>
      </c>
      <c r="I255" s="1" t="n">
        <v>0</v>
      </c>
      <c r="J255" s="1" t="n">
        <v>0</v>
      </c>
      <c r="K255" s="1" t="n">
        <v>0</v>
      </c>
      <c r="L255" s="4" t="n">
        <v>18.11</v>
      </c>
    </row>
    <row r="256" customFormat="false" ht="13.8" hidden="false" customHeight="false" outlineLevel="0" collapsed="false">
      <c r="A256" s="0" t="s">
        <v>21</v>
      </c>
      <c r="B256" s="0" t="s">
        <v>43</v>
      </c>
      <c r="C256" s="0" t="str">
        <f aca="false">VLOOKUP(B256,siti!$B$2:$F$98,4,FALSE())</f>
        <v>DIS - SF12 - VILLA FLAMINIA</v>
      </c>
      <c r="D256" s="0" t="str">
        <f aca="false">VLOOKUP(B256,siti!$B$2:$F$98,2,FALSE())</f>
        <v>VIA SAN GIULIANO 103</v>
      </c>
      <c r="E256" s="0" t="str">
        <f aca="false">VLOOKUP(B256,siti!$B$2:$F$98,3,FALSE())</f>
        <v>S.AGATA LI BATTIATI</v>
      </c>
      <c r="F256" s="0" t="str">
        <f aca="false">VLOOKUP(B256,siti!$B$2:$F$98,5,FALSE())</f>
        <v>95030</v>
      </c>
      <c r="G256" s="0" t="str">
        <f aca="false">PROPER(IF(letture!E237="TRUE","STIMATA","REALE"))</f>
        <v>Reale</v>
      </c>
      <c r="H256" s="1" t="n">
        <v>0</v>
      </c>
      <c r="I256" s="1" t="n">
        <v>0</v>
      </c>
      <c r="J256" s="1" t="n">
        <v>0</v>
      </c>
      <c r="K256" s="1" t="n">
        <v>0</v>
      </c>
      <c r="L256" s="4" t="n">
        <v>29.81</v>
      </c>
    </row>
    <row r="257" customFormat="false" ht="13.8" hidden="false" customHeight="false" outlineLevel="0" collapsed="false">
      <c r="A257" s="0" t="s">
        <v>22</v>
      </c>
      <c r="B257" s="0" t="s">
        <v>43</v>
      </c>
      <c r="C257" s="0" t="str">
        <f aca="false">VLOOKUP(B257,siti!$B$2:$F$98,4,FALSE())</f>
        <v>DIS - SF12 - VILLA FLAMINIA</v>
      </c>
      <c r="D257" s="0" t="str">
        <f aca="false">VLOOKUP(B257,siti!$B$2:$F$98,2,FALSE())</f>
        <v>VIA SAN GIULIANO 103</v>
      </c>
      <c r="E257" s="0" t="str">
        <f aca="false">VLOOKUP(B257,siti!$B$2:$F$98,3,FALSE())</f>
        <v>S.AGATA LI BATTIATI</v>
      </c>
      <c r="F257" s="0" t="str">
        <f aca="false">VLOOKUP(B257,siti!$B$2:$F$98,5,FALSE())</f>
        <v>95030</v>
      </c>
      <c r="G257" s="0" t="str">
        <f aca="false">PROPER(IF(letture!E238="TRUE","STIMATA","REALE"))</f>
        <v>Reale</v>
      </c>
      <c r="H257" s="1" t="n">
        <v>0</v>
      </c>
      <c r="I257" s="1" t="n">
        <v>0</v>
      </c>
      <c r="J257" s="1" t="n">
        <v>0</v>
      </c>
      <c r="K257" s="1" t="n">
        <v>0</v>
      </c>
      <c r="L257" s="4" t="n">
        <v>8.67</v>
      </c>
    </row>
    <row r="258" customFormat="false" ht="13.8" hidden="false" customHeight="false" outlineLevel="0" collapsed="false">
      <c r="A258" s="0" t="s">
        <v>23</v>
      </c>
      <c r="B258" s="0" t="s">
        <v>43</v>
      </c>
      <c r="C258" s="0" t="str">
        <f aca="false">VLOOKUP(B258,siti!$B$2:$F$98,4,FALSE())</f>
        <v>DIS - SF12 - VILLA FLAMINIA</v>
      </c>
      <c r="D258" s="0" t="str">
        <f aca="false">VLOOKUP(B258,siti!$B$2:$F$98,2,FALSE())</f>
        <v>VIA SAN GIULIANO 103</v>
      </c>
      <c r="E258" s="0" t="str">
        <f aca="false">VLOOKUP(B258,siti!$B$2:$F$98,3,FALSE())</f>
        <v>S.AGATA LI BATTIATI</v>
      </c>
      <c r="F258" s="0" t="str">
        <f aca="false">VLOOKUP(B258,siti!$B$2:$F$98,5,FALSE())</f>
        <v>95030</v>
      </c>
      <c r="G258" s="0" t="str">
        <f aca="false">PROPER(IF(letture!E239="TRUE","STIMATA","REALE"))</f>
        <v>Reale</v>
      </c>
      <c r="H258" s="1" t="n">
        <v>-0.9999</v>
      </c>
      <c r="I258" s="1" t="n">
        <v>-0.9999</v>
      </c>
      <c r="J258" s="1" t="n">
        <v>-0.9999</v>
      </c>
      <c r="K258" s="1" t="n">
        <v>0</v>
      </c>
      <c r="L258" s="4" t="n">
        <v>8.67</v>
      </c>
    </row>
    <row r="259" customFormat="false" ht="13.8" hidden="false" customHeight="false" outlineLevel="0" collapsed="false">
      <c r="A259" s="0" t="s">
        <v>24</v>
      </c>
      <c r="B259" s="0" t="s">
        <v>43</v>
      </c>
      <c r="C259" s="0" t="str">
        <f aca="false">VLOOKUP(B259,siti!$B$2:$F$98,4,FALSE())</f>
        <v>DIS - SF12 - VILLA FLAMINIA</v>
      </c>
      <c r="D259" s="0" t="str">
        <f aca="false">VLOOKUP(B259,siti!$B$2:$F$98,2,FALSE())</f>
        <v>VIA SAN GIULIANO 103</v>
      </c>
      <c r="E259" s="0" t="str">
        <f aca="false">VLOOKUP(B259,siti!$B$2:$F$98,3,FALSE())</f>
        <v>S.AGATA LI BATTIATI</v>
      </c>
      <c r="F259" s="0" t="str">
        <f aca="false">VLOOKUP(B259,siti!$B$2:$F$98,5,FALSE())</f>
        <v>95030</v>
      </c>
      <c r="G259" s="0" t="str">
        <f aca="false">PROPER(IF(letture!E240="TRUE","STIMATA","REALE"))</f>
        <v>Reale</v>
      </c>
      <c r="H259" s="1" t="n">
        <v>0</v>
      </c>
      <c r="I259" s="1" t="n">
        <v>0</v>
      </c>
      <c r="J259" s="1" t="n">
        <v>0</v>
      </c>
      <c r="K259" s="1" t="n">
        <v>0</v>
      </c>
      <c r="L259" s="4" t="n">
        <v>8.67</v>
      </c>
    </row>
    <row r="260" customFormat="false" ht="17.35" hidden="false" customHeight="false" outlineLevel="0" collapsed="false">
      <c r="H260" s="5" t="n">
        <f aca="false">SUM(H248:H259)</f>
        <v>4.00001</v>
      </c>
      <c r="I260" s="5" t="n">
        <f aca="false">SUM(I248:I259)</f>
        <v>3.00026</v>
      </c>
      <c r="J260" s="5" t="n">
        <f aca="false">SUM(J248:J259)</f>
        <v>5.00007</v>
      </c>
      <c r="K260" s="5" t="n">
        <f aca="false">SUM(K248:K259)</f>
        <v>15</v>
      </c>
      <c r="L260" s="5" t="n">
        <f aca="false">SUM(L248:L259)</f>
        <v>207.73</v>
      </c>
    </row>
    <row r="261" customFormat="false" ht="13.8" hidden="false" customHeight="false" outlineLevel="0" collapsed="false">
      <c r="A261" s="0" t="s">
        <v>12</v>
      </c>
      <c r="B261" s="0" t="s">
        <v>44</v>
      </c>
      <c r="C261" s="0" t="str">
        <f aca="false">VLOOKUP(B261,siti!$B$2:$F$98,4,FALSE())</f>
        <v>DIS - SERBATOIO BASSO SF10</v>
      </c>
      <c r="D261" s="0" t="str">
        <f aca="false">VLOOKUP(B261,siti!$B$2:$F$98,2,FALSE())</f>
        <v>VIA ETNEA 1\C</v>
      </c>
      <c r="E261" s="0" t="str">
        <f aca="false">VLOOKUP(B261,siti!$B$2:$F$98,3,FALSE())</f>
        <v>TREMESTIERI ETNEO</v>
      </c>
      <c r="F261" s="0" t="str">
        <f aca="false">VLOOKUP(B261,siti!$B$2:$F$98,5,FALSE())</f>
        <v>95030</v>
      </c>
      <c r="G261" s="0" t="str">
        <f aca="false">PROPER(IF(letture!E241="TRUE","STIMATA","REALE"))</f>
        <v>Reale</v>
      </c>
      <c r="H261" s="1" t="n">
        <v>11.00004</v>
      </c>
      <c r="I261" s="1" t="n">
        <v>7.99986</v>
      </c>
      <c r="J261" s="1" t="n">
        <v>18.00015</v>
      </c>
      <c r="K261" s="1" t="n">
        <v>37</v>
      </c>
      <c r="L261" s="4" t="n">
        <v>30.24</v>
      </c>
    </row>
    <row r="262" customFormat="false" ht="13.8" hidden="false" customHeight="false" outlineLevel="0" collapsed="false">
      <c r="A262" s="0" t="s">
        <v>14</v>
      </c>
      <c r="B262" s="0" t="s">
        <v>44</v>
      </c>
      <c r="C262" s="0" t="str">
        <f aca="false">VLOOKUP(B262,siti!$B$2:$F$98,4,FALSE())</f>
        <v>DIS - SERBATOIO BASSO SF10</v>
      </c>
      <c r="D262" s="0" t="str">
        <f aca="false">VLOOKUP(B262,siti!$B$2:$F$98,2,FALSE())</f>
        <v>VIA ETNEA 1\C</v>
      </c>
      <c r="E262" s="0" t="str">
        <f aca="false">VLOOKUP(B262,siti!$B$2:$F$98,3,FALSE())</f>
        <v>TREMESTIERI ETNEO</v>
      </c>
      <c r="F262" s="0" t="str">
        <f aca="false">VLOOKUP(B262,siti!$B$2:$F$98,5,FALSE())</f>
        <v>95030</v>
      </c>
      <c r="G262" s="0" t="str">
        <f aca="false">PROPER(IF(letture!E242="TRUE","STIMATA","REALE"))</f>
        <v>Reale</v>
      </c>
      <c r="H262" s="1" t="n">
        <v>9.99992</v>
      </c>
      <c r="I262" s="1" t="n">
        <v>7</v>
      </c>
      <c r="J262" s="1" t="n">
        <v>14</v>
      </c>
      <c r="K262" s="1" t="n">
        <v>31</v>
      </c>
      <c r="L262" s="4" t="n">
        <v>27.89</v>
      </c>
    </row>
    <row r="263" customFormat="false" ht="13.8" hidden="false" customHeight="false" outlineLevel="0" collapsed="false">
      <c r="A263" s="0" t="s">
        <v>15</v>
      </c>
      <c r="B263" s="0" t="s">
        <v>44</v>
      </c>
      <c r="C263" s="0" t="str">
        <f aca="false">VLOOKUP(B263,siti!$B$2:$F$98,4,FALSE())</f>
        <v>DIS - SERBATOIO BASSO SF10</v>
      </c>
      <c r="D263" s="0" t="str">
        <f aca="false">VLOOKUP(B263,siti!$B$2:$F$98,2,FALSE())</f>
        <v>VIA ETNEA 1\C</v>
      </c>
      <c r="E263" s="0" t="str">
        <f aca="false">VLOOKUP(B263,siti!$B$2:$F$98,3,FALSE())</f>
        <v>TREMESTIERI ETNEO</v>
      </c>
      <c r="F263" s="0" t="str">
        <f aca="false">VLOOKUP(B263,siti!$B$2:$F$98,5,FALSE())</f>
        <v>95030</v>
      </c>
      <c r="G263" s="0" t="str">
        <f aca="false">PROPER(IF(letture!E243="TRUE","STIMATA","REALE"))</f>
        <v>Reale</v>
      </c>
      <c r="H263" s="1" t="n">
        <v>12.0001</v>
      </c>
      <c r="I263" s="1" t="n">
        <v>8.99992</v>
      </c>
      <c r="J263" s="1" t="n">
        <v>13.99991</v>
      </c>
      <c r="K263" s="1" t="n">
        <v>35</v>
      </c>
      <c r="L263" s="4" t="n">
        <v>32.35</v>
      </c>
    </row>
    <row r="264" customFormat="false" ht="13.8" hidden="false" customHeight="false" outlineLevel="0" collapsed="false">
      <c r="A264" s="0" t="s">
        <v>16</v>
      </c>
      <c r="B264" s="0" t="s">
        <v>44</v>
      </c>
      <c r="C264" s="0" t="str">
        <f aca="false">VLOOKUP(B264,siti!$B$2:$F$98,4,FALSE())</f>
        <v>DIS - SERBATOIO BASSO SF10</v>
      </c>
      <c r="D264" s="0" t="str">
        <f aca="false">VLOOKUP(B264,siti!$B$2:$F$98,2,FALSE())</f>
        <v>VIA ETNEA 1\C</v>
      </c>
      <c r="E264" s="0" t="str">
        <f aca="false">VLOOKUP(B264,siti!$B$2:$F$98,3,FALSE())</f>
        <v>TREMESTIERI ETNEO</v>
      </c>
      <c r="F264" s="0" t="str">
        <f aca="false">VLOOKUP(B264,siti!$B$2:$F$98,5,FALSE())</f>
        <v>95030</v>
      </c>
      <c r="G264" s="0" t="str">
        <f aca="false">PROPER(IF(letture!E244="TRUE","STIMATA","REALE"))</f>
        <v>Reale</v>
      </c>
      <c r="H264" s="1" t="n">
        <v>9</v>
      </c>
      <c r="I264" s="1" t="n">
        <v>8.0001</v>
      </c>
      <c r="J264" s="1" t="n">
        <v>15.9999</v>
      </c>
      <c r="K264" s="1" t="n">
        <v>33</v>
      </c>
      <c r="L264" s="4" t="n">
        <v>28.48</v>
      </c>
    </row>
    <row r="265" customFormat="false" ht="13.8" hidden="false" customHeight="false" outlineLevel="0" collapsed="false">
      <c r="A265" s="0" t="s">
        <v>17</v>
      </c>
      <c r="B265" s="0" t="s">
        <v>44</v>
      </c>
      <c r="C265" s="0" t="str">
        <f aca="false">VLOOKUP(B265,siti!$B$2:$F$98,4,FALSE())</f>
        <v>DIS - SERBATOIO BASSO SF10</v>
      </c>
      <c r="D265" s="0" t="str">
        <f aca="false">VLOOKUP(B265,siti!$B$2:$F$98,2,FALSE())</f>
        <v>VIA ETNEA 1\C</v>
      </c>
      <c r="E265" s="0" t="str">
        <f aca="false">VLOOKUP(B265,siti!$B$2:$F$98,3,FALSE())</f>
        <v>TREMESTIERI ETNEO</v>
      </c>
      <c r="F265" s="0" t="str">
        <f aca="false">VLOOKUP(B265,siti!$B$2:$F$98,5,FALSE())</f>
        <v>95030</v>
      </c>
      <c r="G265" s="0" t="str">
        <f aca="false">PROPER(IF(letture!E245="TRUE","STIMATA","REALE"))</f>
        <v>Reale</v>
      </c>
      <c r="H265" s="1" t="n">
        <v>11.00004</v>
      </c>
      <c r="I265" s="1" t="n">
        <v>7.99986</v>
      </c>
      <c r="J265" s="1" t="n">
        <v>14.99997</v>
      </c>
      <c r="K265" s="1" t="n">
        <v>34</v>
      </c>
      <c r="L265" s="4" t="n">
        <v>28.17</v>
      </c>
    </row>
    <row r="266" customFormat="false" ht="13.8" hidden="false" customHeight="false" outlineLevel="0" collapsed="false">
      <c r="A266" s="0" t="s">
        <v>18</v>
      </c>
      <c r="B266" s="0" t="s">
        <v>44</v>
      </c>
      <c r="C266" s="0" t="str">
        <f aca="false">VLOOKUP(B266,siti!$B$2:$F$98,4,FALSE())</f>
        <v>DIS - SERBATOIO BASSO SF10</v>
      </c>
      <c r="D266" s="0" t="str">
        <f aca="false">VLOOKUP(B266,siti!$B$2:$F$98,2,FALSE())</f>
        <v>VIA ETNEA 1\C</v>
      </c>
      <c r="E266" s="0" t="str">
        <f aca="false">VLOOKUP(B266,siti!$B$2:$F$98,3,FALSE())</f>
        <v>TREMESTIERI ETNEO</v>
      </c>
      <c r="F266" s="0" t="str">
        <f aca="false">VLOOKUP(B266,siti!$B$2:$F$98,5,FALSE())</f>
        <v>95030</v>
      </c>
      <c r="G266" s="0" t="str">
        <f aca="false">PROPER(IF(letture!E246="TRUE","STIMATA","REALE"))</f>
        <v>Reale</v>
      </c>
      <c r="H266" s="1" t="n">
        <v>11.0001</v>
      </c>
      <c r="I266" s="1" t="n">
        <v>6.9999</v>
      </c>
      <c r="J266" s="1" t="n">
        <v>15</v>
      </c>
      <c r="K266" s="1" t="n">
        <v>33</v>
      </c>
      <c r="L266" s="4" t="n">
        <v>29.57</v>
      </c>
    </row>
    <row r="267" customFormat="false" ht="13.8" hidden="false" customHeight="false" outlineLevel="0" collapsed="false">
      <c r="A267" s="0" t="s">
        <v>19</v>
      </c>
      <c r="B267" s="0" t="s">
        <v>44</v>
      </c>
      <c r="C267" s="0" t="str">
        <f aca="false">VLOOKUP(B267,siti!$B$2:$F$98,4,FALSE())</f>
        <v>DIS - SERBATOIO BASSO SF10</v>
      </c>
      <c r="D267" s="0" t="str">
        <f aca="false">VLOOKUP(B267,siti!$B$2:$F$98,2,FALSE())</f>
        <v>VIA ETNEA 1\C</v>
      </c>
      <c r="E267" s="0" t="str">
        <f aca="false">VLOOKUP(B267,siti!$B$2:$F$98,3,FALSE())</f>
        <v>TREMESTIERI ETNEO</v>
      </c>
      <c r="F267" s="0" t="str">
        <f aca="false">VLOOKUP(B267,siti!$B$2:$F$98,5,FALSE())</f>
        <v>95030</v>
      </c>
      <c r="G267" s="0" t="str">
        <f aca="false">PROPER(IF(letture!E247="TRUE","STIMATA","REALE"))</f>
        <v>Reale</v>
      </c>
      <c r="H267" s="1" t="n">
        <v>9.99998</v>
      </c>
      <c r="I267" s="1" t="n">
        <v>8.99992</v>
      </c>
      <c r="J267" s="1" t="n">
        <v>16.00003</v>
      </c>
      <c r="K267" s="1" t="n">
        <v>35</v>
      </c>
      <c r="L267" s="4" t="n">
        <v>37.22</v>
      </c>
    </row>
    <row r="268" customFormat="false" ht="13.8" hidden="false" customHeight="false" outlineLevel="0" collapsed="false">
      <c r="A268" s="0" t="s">
        <v>20</v>
      </c>
      <c r="B268" s="0" t="s">
        <v>44</v>
      </c>
      <c r="C268" s="0" t="str">
        <f aca="false">VLOOKUP(B268,siti!$B$2:$F$98,4,FALSE())</f>
        <v>DIS - SERBATOIO BASSO SF10</v>
      </c>
      <c r="D268" s="0" t="str">
        <f aca="false">VLOOKUP(B268,siti!$B$2:$F$98,2,FALSE())</f>
        <v>VIA ETNEA 1\C</v>
      </c>
      <c r="E268" s="0" t="str">
        <f aca="false">VLOOKUP(B268,siti!$B$2:$F$98,3,FALSE())</f>
        <v>TREMESTIERI ETNEO</v>
      </c>
      <c r="F268" s="0" t="str">
        <f aca="false">VLOOKUP(B268,siti!$B$2:$F$98,5,FALSE())</f>
        <v>95030</v>
      </c>
      <c r="G268" s="0" t="str">
        <f aca="false">PROPER(IF(letture!E248="TRUE","STIMATA","REALE"))</f>
        <v>Reale</v>
      </c>
      <c r="H268" s="1" t="n">
        <v>9.99998</v>
      </c>
      <c r="I268" s="1" t="n">
        <v>7.00011</v>
      </c>
      <c r="J268" s="1" t="n">
        <v>13.99991</v>
      </c>
      <c r="K268" s="1" t="n">
        <v>31</v>
      </c>
      <c r="L268" s="4" t="n">
        <v>37.9</v>
      </c>
    </row>
    <row r="269" customFormat="false" ht="13.8" hidden="false" customHeight="false" outlineLevel="0" collapsed="false">
      <c r="A269" s="0" t="s">
        <v>21</v>
      </c>
      <c r="B269" s="0" t="s">
        <v>44</v>
      </c>
      <c r="C269" s="0" t="str">
        <f aca="false">VLOOKUP(B269,siti!$B$2:$F$98,4,FALSE())</f>
        <v>DIS - SERBATOIO BASSO SF10</v>
      </c>
      <c r="D269" s="0" t="str">
        <f aca="false">VLOOKUP(B269,siti!$B$2:$F$98,2,FALSE())</f>
        <v>VIA ETNEA 1\C</v>
      </c>
      <c r="E269" s="0" t="str">
        <f aca="false">VLOOKUP(B269,siti!$B$2:$F$98,3,FALSE())</f>
        <v>TREMESTIERI ETNEO</v>
      </c>
      <c r="F269" s="0" t="str">
        <f aca="false">VLOOKUP(B269,siti!$B$2:$F$98,5,FALSE())</f>
        <v>95030</v>
      </c>
      <c r="G269" s="0" t="str">
        <f aca="false">PROPER(IF(letture!E249="TRUE","STIMATA","REALE"))</f>
        <v>Reale</v>
      </c>
      <c r="H269" s="1" t="n">
        <v>11.0001</v>
      </c>
      <c r="I269" s="1" t="n">
        <v>6.9999</v>
      </c>
      <c r="J269" s="1" t="n">
        <v>14.0001</v>
      </c>
      <c r="K269" s="1" t="n">
        <v>32</v>
      </c>
      <c r="L269" s="4" t="n">
        <v>46.88</v>
      </c>
    </row>
    <row r="270" customFormat="false" ht="13.8" hidden="false" customHeight="false" outlineLevel="0" collapsed="false">
      <c r="A270" s="0" t="s">
        <v>22</v>
      </c>
      <c r="B270" s="0" t="s">
        <v>44</v>
      </c>
      <c r="C270" s="0" t="str">
        <f aca="false">VLOOKUP(B270,siti!$B$2:$F$98,4,FALSE())</f>
        <v>DIS - SERBATOIO BASSO SF10</v>
      </c>
      <c r="D270" s="0" t="str">
        <f aca="false">VLOOKUP(B270,siti!$B$2:$F$98,2,FALSE())</f>
        <v>VIA ETNEA 1\C</v>
      </c>
      <c r="E270" s="0" t="str">
        <f aca="false">VLOOKUP(B270,siti!$B$2:$F$98,3,FALSE())</f>
        <v>TREMESTIERI ETNEO</v>
      </c>
      <c r="F270" s="0" t="str">
        <f aca="false">VLOOKUP(B270,siti!$B$2:$F$98,5,FALSE())</f>
        <v>95030</v>
      </c>
      <c r="G270" s="0" t="str">
        <f aca="false">PROPER(IF(letture!E250="TRUE","STIMATA","REALE"))</f>
        <v>Reale</v>
      </c>
      <c r="H270" s="1" t="n">
        <v>9.99998</v>
      </c>
      <c r="I270" s="1" t="n">
        <v>8.99992</v>
      </c>
      <c r="J270" s="1" t="n">
        <v>14.99997</v>
      </c>
      <c r="K270" s="1" t="n">
        <v>34</v>
      </c>
      <c r="L270" s="4" t="n">
        <v>18.82</v>
      </c>
    </row>
    <row r="271" customFormat="false" ht="13.8" hidden="false" customHeight="false" outlineLevel="0" collapsed="false">
      <c r="A271" s="0" t="s">
        <v>23</v>
      </c>
      <c r="B271" s="0" t="s">
        <v>44</v>
      </c>
      <c r="C271" s="0" t="str">
        <f aca="false">VLOOKUP(B271,siti!$B$2:$F$98,4,FALSE())</f>
        <v>DIS - SERBATOIO BASSO SF10</v>
      </c>
      <c r="D271" s="0" t="str">
        <f aca="false">VLOOKUP(B271,siti!$B$2:$F$98,2,FALSE())</f>
        <v>VIA ETNEA 1\C</v>
      </c>
      <c r="E271" s="0" t="str">
        <f aca="false">VLOOKUP(B271,siti!$B$2:$F$98,3,FALSE())</f>
        <v>TREMESTIERI ETNEO</v>
      </c>
      <c r="F271" s="0" t="str">
        <f aca="false">VLOOKUP(B271,siti!$B$2:$F$98,5,FALSE())</f>
        <v>95030</v>
      </c>
      <c r="G271" s="0" t="str">
        <f aca="false">PROPER(IF(letture!E251="TRUE","STIMATA","REALE"))</f>
        <v>Reale</v>
      </c>
      <c r="H271" s="1" t="n">
        <v>11.0001</v>
      </c>
      <c r="I271" s="1" t="n">
        <v>8.0001</v>
      </c>
      <c r="J271" s="1" t="n">
        <v>15</v>
      </c>
      <c r="K271" s="1" t="n">
        <v>34</v>
      </c>
      <c r="L271" s="4" t="n">
        <v>19.34</v>
      </c>
    </row>
    <row r="272" customFormat="false" ht="13.8" hidden="false" customHeight="false" outlineLevel="0" collapsed="false">
      <c r="A272" s="0" t="s">
        <v>24</v>
      </c>
      <c r="B272" s="0" t="s">
        <v>44</v>
      </c>
      <c r="C272" s="0" t="str">
        <f aca="false">VLOOKUP(B272,siti!$B$2:$F$98,4,FALSE())</f>
        <v>DIS - SERBATOIO BASSO SF10</v>
      </c>
      <c r="D272" s="0" t="str">
        <f aca="false">VLOOKUP(B272,siti!$B$2:$F$98,2,FALSE())</f>
        <v>VIA ETNEA 1\C</v>
      </c>
      <c r="E272" s="0" t="str">
        <f aca="false">VLOOKUP(B272,siti!$B$2:$F$98,3,FALSE())</f>
        <v>TREMESTIERI ETNEO</v>
      </c>
      <c r="F272" s="0" t="str">
        <f aca="false">VLOOKUP(B272,siti!$B$2:$F$98,5,FALSE())</f>
        <v>95030</v>
      </c>
      <c r="G272" s="0" t="str">
        <f aca="false">PROPER(IF(letture!E252="TRUE","STIMATA","REALE"))</f>
        <v>Reale</v>
      </c>
      <c r="H272" s="1" t="n">
        <v>9.99998</v>
      </c>
      <c r="I272" s="1" t="n">
        <v>7.99986</v>
      </c>
      <c r="J272" s="1" t="n">
        <v>16.00003</v>
      </c>
      <c r="K272" s="1" t="n">
        <v>34</v>
      </c>
      <c r="L272" s="4" t="n">
        <v>22.03</v>
      </c>
    </row>
    <row r="273" customFormat="false" ht="17.35" hidden="false" customHeight="false" outlineLevel="0" collapsed="false">
      <c r="H273" s="5" t="n">
        <f aca="false">SUM(H261:H272)</f>
        <v>126.00032</v>
      </c>
      <c r="I273" s="5" t="n">
        <f aca="false">SUM(I261:I272)</f>
        <v>94.99945</v>
      </c>
      <c r="J273" s="5" t="n">
        <f aca="false">SUM(J261:J272)</f>
        <v>181.99997</v>
      </c>
      <c r="K273" s="5" t="n">
        <f aca="false">SUM(K261:K272)</f>
        <v>403</v>
      </c>
      <c r="L273" s="5" t="n">
        <f aca="false">SUM(L261:L272)</f>
        <v>358.89</v>
      </c>
    </row>
    <row r="274" customFormat="false" ht="13.8" hidden="false" customHeight="false" outlineLevel="0" collapsed="false">
      <c r="A274" s="0" t="s">
        <v>12</v>
      </c>
      <c r="B274" s="0" t="s">
        <v>45</v>
      </c>
      <c r="C274" s="0" t="str">
        <f aca="false">VLOOKUP(B274,siti!$B$2:$F$98,4,FALSE())</f>
        <v>DIS - SF8</v>
      </c>
      <c r="D274" s="0" t="str">
        <f aca="false">VLOOKUP(B274,siti!$B$2:$F$98,2,FALSE())</f>
        <v>VIA COLOMBO 298</v>
      </c>
      <c r="E274" s="0" t="str">
        <f aca="false">VLOOKUP(B274,siti!$B$2:$F$98,3,FALSE())</f>
        <v>TREMESTIERI ETNEO</v>
      </c>
      <c r="F274" s="0" t="str">
        <f aca="false">VLOOKUP(B274,siti!$B$2:$F$98,5,FALSE())</f>
        <v>95030</v>
      </c>
      <c r="G274" s="0" t="str">
        <f aca="false">PROPER(IF(letture!E253="TRUE","STIMATA","REALE"))</f>
        <v>Reale</v>
      </c>
      <c r="H274" s="1" t="n">
        <v>0</v>
      </c>
      <c r="I274" s="1" t="n">
        <v>1.00006</v>
      </c>
      <c r="J274" s="1" t="n">
        <v>1.00006</v>
      </c>
      <c r="K274" s="1" t="n">
        <v>2</v>
      </c>
      <c r="L274" s="4" t="n">
        <v>19.63</v>
      </c>
    </row>
    <row r="275" customFormat="false" ht="13.8" hidden="false" customHeight="false" outlineLevel="0" collapsed="false">
      <c r="A275" s="0" t="s">
        <v>14</v>
      </c>
      <c r="B275" s="0" t="s">
        <v>45</v>
      </c>
      <c r="C275" s="0" t="str">
        <f aca="false">VLOOKUP(B275,siti!$B$2:$F$98,4,FALSE())</f>
        <v>DIS - SF8</v>
      </c>
      <c r="D275" s="0" t="str">
        <f aca="false">VLOOKUP(B275,siti!$B$2:$F$98,2,FALSE())</f>
        <v>VIA COLOMBO 298</v>
      </c>
      <c r="E275" s="0" t="str">
        <f aca="false">VLOOKUP(B275,siti!$B$2:$F$98,3,FALSE())</f>
        <v>TREMESTIERI ETNEO</v>
      </c>
      <c r="F275" s="0" t="str">
        <f aca="false">VLOOKUP(B275,siti!$B$2:$F$98,5,FALSE())</f>
        <v>95030</v>
      </c>
      <c r="G275" s="0" t="str">
        <f aca="false">PROPER(IF(letture!E254="TRUE","STIMATA","REALE"))</f>
        <v>Reale</v>
      </c>
      <c r="H275" s="1" t="n">
        <v>0</v>
      </c>
      <c r="I275" s="1" t="n">
        <v>0</v>
      </c>
      <c r="J275" s="1" t="n">
        <v>0</v>
      </c>
      <c r="K275" s="1" t="n">
        <v>0</v>
      </c>
      <c r="L275" s="4" t="n">
        <v>19.08</v>
      </c>
    </row>
    <row r="276" customFormat="false" ht="13.8" hidden="false" customHeight="false" outlineLevel="0" collapsed="false">
      <c r="A276" s="0" t="s">
        <v>15</v>
      </c>
      <c r="B276" s="0" t="s">
        <v>45</v>
      </c>
      <c r="C276" s="0" t="str">
        <f aca="false">VLOOKUP(B276,siti!$B$2:$F$98,4,FALSE())</f>
        <v>DIS - SF8</v>
      </c>
      <c r="D276" s="0" t="str">
        <f aca="false">VLOOKUP(B276,siti!$B$2:$F$98,2,FALSE())</f>
        <v>VIA COLOMBO 298</v>
      </c>
      <c r="E276" s="0" t="str">
        <f aca="false">VLOOKUP(B276,siti!$B$2:$F$98,3,FALSE())</f>
        <v>TREMESTIERI ETNEO</v>
      </c>
      <c r="F276" s="0" t="str">
        <f aca="false">VLOOKUP(B276,siti!$B$2:$F$98,5,FALSE())</f>
        <v>95030</v>
      </c>
      <c r="G276" s="0" t="str">
        <f aca="false">PROPER(IF(letture!E255="TRUE","STIMATA","REALE"))</f>
        <v>Reale</v>
      </c>
      <c r="H276" s="1" t="n">
        <v>0</v>
      </c>
      <c r="I276" s="1" t="n">
        <v>0</v>
      </c>
      <c r="J276" s="1" t="n">
        <v>0</v>
      </c>
      <c r="K276" s="1" t="n">
        <v>0</v>
      </c>
      <c r="L276" s="4" t="n">
        <v>19.08</v>
      </c>
    </row>
    <row r="277" customFormat="false" ht="13.8" hidden="false" customHeight="false" outlineLevel="0" collapsed="false">
      <c r="A277" s="0" t="s">
        <v>16</v>
      </c>
      <c r="B277" s="0" t="s">
        <v>45</v>
      </c>
      <c r="C277" s="0" t="str">
        <f aca="false">VLOOKUP(B277,siti!$B$2:$F$98,4,FALSE())</f>
        <v>DIS - SF8</v>
      </c>
      <c r="D277" s="0" t="str">
        <f aca="false">VLOOKUP(B277,siti!$B$2:$F$98,2,FALSE())</f>
        <v>VIA COLOMBO 298</v>
      </c>
      <c r="E277" s="0" t="str">
        <f aca="false">VLOOKUP(B277,siti!$B$2:$F$98,3,FALSE())</f>
        <v>TREMESTIERI ETNEO</v>
      </c>
      <c r="F277" s="0" t="str">
        <f aca="false">VLOOKUP(B277,siti!$B$2:$F$98,5,FALSE())</f>
        <v>95030</v>
      </c>
      <c r="G277" s="0" t="str">
        <f aca="false">PROPER(IF(letture!E256="TRUE","STIMATA","REALE"))</f>
        <v>Reale</v>
      </c>
      <c r="H277" s="1" t="n">
        <v>0</v>
      </c>
      <c r="I277" s="1" t="n">
        <v>0</v>
      </c>
      <c r="J277" s="1" t="n">
        <v>0</v>
      </c>
      <c r="K277" s="1" t="n">
        <v>0</v>
      </c>
      <c r="L277" s="4" t="n">
        <v>18.11</v>
      </c>
    </row>
    <row r="278" customFormat="false" ht="13.8" hidden="false" customHeight="false" outlineLevel="0" collapsed="false">
      <c r="A278" s="0" t="s">
        <v>17</v>
      </c>
      <c r="B278" s="0" t="s">
        <v>45</v>
      </c>
      <c r="C278" s="0" t="str">
        <f aca="false">VLOOKUP(B278,siti!$B$2:$F$98,4,FALSE())</f>
        <v>DIS - SF8</v>
      </c>
      <c r="D278" s="0" t="str">
        <f aca="false">VLOOKUP(B278,siti!$B$2:$F$98,2,FALSE())</f>
        <v>VIA COLOMBO 298</v>
      </c>
      <c r="E278" s="0" t="str">
        <f aca="false">VLOOKUP(B278,siti!$B$2:$F$98,3,FALSE())</f>
        <v>TREMESTIERI ETNEO</v>
      </c>
      <c r="F278" s="0" t="str">
        <f aca="false">VLOOKUP(B278,siti!$B$2:$F$98,5,FALSE())</f>
        <v>95030</v>
      </c>
      <c r="G278" s="0" t="str">
        <f aca="false">PROPER(IF(letture!E257="TRUE","STIMATA","REALE"))</f>
        <v>Reale</v>
      </c>
      <c r="H278" s="1" t="n">
        <v>0</v>
      </c>
      <c r="I278" s="1" t="n">
        <v>0</v>
      </c>
      <c r="J278" s="1" t="n">
        <v>0</v>
      </c>
      <c r="K278" s="1" t="n">
        <v>0</v>
      </c>
      <c r="L278" s="4" t="n">
        <v>18.11</v>
      </c>
    </row>
    <row r="279" customFormat="false" ht="13.8" hidden="false" customHeight="false" outlineLevel="0" collapsed="false">
      <c r="A279" s="0" t="s">
        <v>18</v>
      </c>
      <c r="B279" s="0" t="s">
        <v>45</v>
      </c>
      <c r="C279" s="0" t="str">
        <f aca="false">VLOOKUP(B279,siti!$B$2:$F$98,4,FALSE())</f>
        <v>DIS - SF8</v>
      </c>
      <c r="D279" s="0" t="str">
        <f aca="false">VLOOKUP(B279,siti!$B$2:$F$98,2,FALSE())</f>
        <v>VIA COLOMBO 298</v>
      </c>
      <c r="E279" s="0" t="str">
        <f aca="false">VLOOKUP(B279,siti!$B$2:$F$98,3,FALSE())</f>
        <v>TREMESTIERI ETNEO</v>
      </c>
      <c r="F279" s="0" t="str">
        <f aca="false">VLOOKUP(B279,siti!$B$2:$F$98,5,FALSE())</f>
        <v>95030</v>
      </c>
      <c r="G279" s="0" t="str">
        <f aca="false">PROPER(IF(letture!E258="TRUE","STIMATA","REALE"))</f>
        <v>Reale</v>
      </c>
      <c r="H279" s="1" t="n">
        <v>0</v>
      </c>
      <c r="I279" s="1" t="n">
        <v>0</v>
      </c>
      <c r="J279" s="1" t="n">
        <v>0</v>
      </c>
      <c r="K279" s="1" t="n">
        <v>0</v>
      </c>
      <c r="L279" s="4" t="n">
        <v>18.11</v>
      </c>
    </row>
    <row r="280" customFormat="false" ht="13.8" hidden="false" customHeight="false" outlineLevel="0" collapsed="false">
      <c r="A280" s="0" t="s">
        <v>19</v>
      </c>
      <c r="B280" s="0" t="s">
        <v>45</v>
      </c>
      <c r="C280" s="0" t="str">
        <f aca="false">VLOOKUP(B280,siti!$B$2:$F$98,4,FALSE())</f>
        <v>DIS - SF8</v>
      </c>
      <c r="D280" s="0" t="str">
        <f aca="false">VLOOKUP(B280,siti!$B$2:$F$98,2,FALSE())</f>
        <v>VIA COLOMBO 298</v>
      </c>
      <c r="E280" s="0" t="str">
        <f aca="false">VLOOKUP(B280,siti!$B$2:$F$98,3,FALSE())</f>
        <v>TREMESTIERI ETNEO</v>
      </c>
      <c r="F280" s="0" t="str">
        <f aca="false">VLOOKUP(B280,siti!$B$2:$F$98,5,FALSE())</f>
        <v>95030</v>
      </c>
      <c r="G280" s="0" t="str">
        <f aca="false">PROPER(IF(letture!E259="TRUE","STIMATA","REALE"))</f>
        <v>Reale</v>
      </c>
      <c r="H280" s="1" t="n">
        <v>0</v>
      </c>
      <c r="I280" s="1" t="n">
        <v>0</v>
      </c>
      <c r="J280" s="1" t="n">
        <v>0</v>
      </c>
      <c r="K280" s="1" t="n">
        <v>0</v>
      </c>
      <c r="L280" s="4" t="n">
        <v>18.11</v>
      </c>
    </row>
    <row r="281" customFormat="false" ht="13.8" hidden="false" customHeight="false" outlineLevel="0" collapsed="false">
      <c r="A281" s="0" t="s">
        <v>20</v>
      </c>
      <c r="B281" s="0" t="s">
        <v>45</v>
      </c>
      <c r="C281" s="0" t="str">
        <f aca="false">VLOOKUP(B281,siti!$B$2:$F$98,4,FALSE())</f>
        <v>DIS - SF8</v>
      </c>
      <c r="D281" s="0" t="str">
        <f aca="false">VLOOKUP(B281,siti!$B$2:$F$98,2,FALSE())</f>
        <v>VIA COLOMBO 298</v>
      </c>
      <c r="E281" s="0" t="str">
        <f aca="false">VLOOKUP(B281,siti!$B$2:$F$98,3,FALSE())</f>
        <v>TREMESTIERI ETNEO</v>
      </c>
      <c r="F281" s="0" t="str">
        <f aca="false">VLOOKUP(B281,siti!$B$2:$F$98,5,FALSE())</f>
        <v>95030</v>
      </c>
      <c r="G281" s="0" t="str">
        <f aca="false">PROPER(IF(letture!E260="TRUE","STIMATA","REALE"))</f>
        <v>Reale</v>
      </c>
      <c r="H281" s="1" t="n">
        <v>0</v>
      </c>
      <c r="I281" s="1" t="n">
        <v>0</v>
      </c>
      <c r="J281" s="1" t="n">
        <v>0</v>
      </c>
      <c r="K281" s="1" t="n">
        <v>0</v>
      </c>
      <c r="L281" s="4" t="n">
        <v>18.11</v>
      </c>
    </row>
    <row r="282" customFormat="false" ht="13.8" hidden="false" customHeight="false" outlineLevel="0" collapsed="false">
      <c r="A282" s="0" t="s">
        <v>21</v>
      </c>
      <c r="B282" s="0" t="s">
        <v>45</v>
      </c>
      <c r="C282" s="0" t="str">
        <f aca="false">VLOOKUP(B282,siti!$B$2:$F$98,4,FALSE())</f>
        <v>DIS - SF8</v>
      </c>
      <c r="D282" s="0" t="str">
        <f aca="false">VLOOKUP(B282,siti!$B$2:$F$98,2,FALSE())</f>
        <v>VIA COLOMBO 298</v>
      </c>
      <c r="E282" s="0" t="str">
        <f aca="false">VLOOKUP(B282,siti!$B$2:$F$98,3,FALSE())</f>
        <v>TREMESTIERI ETNEO</v>
      </c>
      <c r="F282" s="0" t="str">
        <f aca="false">VLOOKUP(B282,siti!$B$2:$F$98,5,FALSE())</f>
        <v>95030</v>
      </c>
      <c r="G282" s="0" t="str">
        <f aca="false">PROPER(IF(letture!E261="TRUE","STIMATA","REALE"))</f>
        <v>Reale</v>
      </c>
      <c r="H282" s="1" t="n">
        <v>0</v>
      </c>
      <c r="I282" s="1" t="n">
        <v>0</v>
      </c>
      <c r="J282" s="1" t="n">
        <v>0</v>
      </c>
      <c r="K282" s="1" t="n">
        <v>0</v>
      </c>
      <c r="L282" s="4" t="n">
        <v>29.81</v>
      </c>
    </row>
    <row r="283" customFormat="false" ht="13.8" hidden="false" customHeight="false" outlineLevel="0" collapsed="false">
      <c r="A283" s="0" t="s">
        <v>22</v>
      </c>
      <c r="B283" s="0" t="s">
        <v>45</v>
      </c>
      <c r="C283" s="0" t="str">
        <f aca="false">VLOOKUP(B283,siti!$B$2:$F$98,4,FALSE())</f>
        <v>DIS - SF8</v>
      </c>
      <c r="D283" s="0" t="str">
        <f aca="false">VLOOKUP(B283,siti!$B$2:$F$98,2,FALSE())</f>
        <v>VIA COLOMBO 298</v>
      </c>
      <c r="E283" s="0" t="str">
        <f aca="false">VLOOKUP(B283,siti!$B$2:$F$98,3,FALSE())</f>
        <v>TREMESTIERI ETNEO</v>
      </c>
      <c r="F283" s="0" t="str">
        <f aca="false">VLOOKUP(B283,siti!$B$2:$F$98,5,FALSE())</f>
        <v>95030</v>
      </c>
      <c r="G283" s="0" t="str">
        <f aca="false">PROPER(IF(letture!E262="TRUE","STIMATA","REALE"))</f>
        <v>Reale</v>
      </c>
      <c r="H283" s="1" t="n">
        <v>0</v>
      </c>
      <c r="I283" s="1" t="n">
        <v>0</v>
      </c>
      <c r="J283" s="1" t="n">
        <v>0</v>
      </c>
      <c r="K283" s="1" t="n">
        <v>0</v>
      </c>
      <c r="L283" s="4" t="n">
        <v>8.67</v>
      </c>
    </row>
    <row r="284" customFormat="false" ht="13.8" hidden="false" customHeight="false" outlineLevel="0" collapsed="false">
      <c r="A284" s="0" t="s">
        <v>23</v>
      </c>
      <c r="B284" s="0" t="s">
        <v>45</v>
      </c>
      <c r="C284" s="0" t="str">
        <f aca="false">VLOOKUP(B284,siti!$B$2:$F$98,4,FALSE())</f>
        <v>DIS - SF8</v>
      </c>
      <c r="D284" s="0" t="str">
        <f aca="false">VLOOKUP(B284,siti!$B$2:$F$98,2,FALSE())</f>
        <v>VIA COLOMBO 298</v>
      </c>
      <c r="E284" s="0" t="str">
        <f aca="false">VLOOKUP(B284,siti!$B$2:$F$98,3,FALSE())</f>
        <v>TREMESTIERI ETNEO</v>
      </c>
      <c r="F284" s="0" t="str">
        <f aca="false">VLOOKUP(B284,siti!$B$2:$F$98,5,FALSE())</f>
        <v>95030</v>
      </c>
      <c r="G284" s="0" t="str">
        <f aca="false">PROPER(IF(letture!E263="TRUE","STIMATA","REALE"))</f>
        <v>Reale</v>
      </c>
      <c r="H284" s="1" t="n">
        <v>0</v>
      </c>
      <c r="I284" s="1" t="n">
        <v>0</v>
      </c>
      <c r="J284" s="1" t="n">
        <v>0</v>
      </c>
      <c r="K284" s="1" t="n">
        <v>0</v>
      </c>
      <c r="L284" s="4" t="n">
        <v>-12.47</v>
      </c>
    </row>
    <row r="285" customFormat="false" ht="13.8" hidden="false" customHeight="false" outlineLevel="0" collapsed="false">
      <c r="A285" s="0" t="s">
        <v>24</v>
      </c>
      <c r="B285" s="0" t="s">
        <v>45</v>
      </c>
      <c r="C285" s="0" t="str">
        <f aca="false">VLOOKUP(B285,siti!$B$2:$F$98,4,FALSE())</f>
        <v>DIS - SF8</v>
      </c>
      <c r="D285" s="0" t="str">
        <f aca="false">VLOOKUP(B285,siti!$B$2:$F$98,2,FALSE())</f>
        <v>VIA COLOMBO 298</v>
      </c>
      <c r="E285" s="0" t="str">
        <f aca="false">VLOOKUP(B285,siti!$B$2:$F$98,3,FALSE())</f>
        <v>TREMESTIERI ETNEO</v>
      </c>
      <c r="F285" s="0" t="str">
        <f aca="false">VLOOKUP(B285,siti!$B$2:$F$98,5,FALSE())</f>
        <v>95030</v>
      </c>
      <c r="G285" s="0" t="str">
        <f aca="false">PROPER(IF(letture!E264="TRUE","STIMATA","REALE"))</f>
        <v>Reale</v>
      </c>
      <c r="H285" s="1" t="n">
        <v>0</v>
      </c>
      <c r="I285" s="1" t="n">
        <v>0</v>
      </c>
      <c r="J285" s="1" t="n">
        <v>0</v>
      </c>
      <c r="K285" s="1" t="n">
        <v>0</v>
      </c>
      <c r="L285" s="4" t="n">
        <v>-12.47</v>
      </c>
    </row>
    <row r="286" customFormat="false" ht="17.35" hidden="false" customHeight="false" outlineLevel="0" collapsed="false">
      <c r="H286" s="5" t="n">
        <f aca="false">SUM(H274:H285)</f>
        <v>0</v>
      </c>
      <c r="I286" s="5" t="n">
        <f aca="false">SUM(I274:I285)</f>
        <v>1.00006</v>
      </c>
      <c r="J286" s="5" t="n">
        <f aca="false">SUM(J274:J285)</f>
        <v>1.00006</v>
      </c>
      <c r="K286" s="5" t="n">
        <f aca="false">SUM(K274:K285)</f>
        <v>2</v>
      </c>
      <c r="L286" s="5" t="n">
        <f aca="false">SUM(L274:L285)</f>
        <v>161.88</v>
      </c>
    </row>
    <row r="287" customFormat="false" ht="13.8" hidden="false" customHeight="false" outlineLevel="0" collapsed="false">
      <c r="A287" s="0" t="s">
        <v>12</v>
      </c>
      <c r="B287" s="0" t="s">
        <v>46</v>
      </c>
      <c r="C287" s="0" t="str">
        <f aca="false">VLOOKUP(B287,siti!$B$2:$F$98,4,FALSE())</f>
        <v>PROD - MISURATORE CARRUBBAZZA</v>
      </c>
      <c r="D287" s="0" t="str">
        <f aca="false">VLOOKUP(B287,siti!$B$2:$F$98,2,FALSE())</f>
        <v>VIA CERZA 47</v>
      </c>
      <c r="E287" s="0" t="str">
        <f aca="false">VLOOKUP(B287,siti!$B$2:$F$98,3,FALSE())</f>
        <v>S.GREGORIO</v>
      </c>
      <c r="F287" s="0" t="str">
        <f aca="false">VLOOKUP(B287,siti!$B$2:$F$98,5,FALSE())</f>
        <v>95027</v>
      </c>
      <c r="G287" s="0" t="str">
        <f aca="false">PROPER(IF(letture!E265="TRUE","STIMATA","REALE"))</f>
        <v>Reale</v>
      </c>
      <c r="H287" s="1" t="n">
        <v>1.00006</v>
      </c>
      <c r="I287" s="1" t="n">
        <v>1.00006</v>
      </c>
      <c r="J287" s="1" t="n">
        <v>0</v>
      </c>
      <c r="K287" s="1" t="n">
        <v>2</v>
      </c>
      <c r="L287" s="4" t="n">
        <v>19.69</v>
      </c>
    </row>
    <row r="288" customFormat="false" ht="13.8" hidden="false" customHeight="false" outlineLevel="0" collapsed="false">
      <c r="A288" s="0" t="s">
        <v>14</v>
      </c>
      <c r="B288" s="0" t="s">
        <v>46</v>
      </c>
      <c r="C288" s="0" t="str">
        <f aca="false">VLOOKUP(B288,siti!$B$2:$F$98,4,FALSE())</f>
        <v>PROD - MISURATORE CARRUBBAZZA</v>
      </c>
      <c r="D288" s="0" t="str">
        <f aca="false">VLOOKUP(B288,siti!$B$2:$F$98,2,FALSE())</f>
        <v>VIA CERZA 47</v>
      </c>
      <c r="E288" s="0" t="str">
        <f aca="false">VLOOKUP(B288,siti!$B$2:$F$98,3,FALSE())</f>
        <v>S.GREGORIO</v>
      </c>
      <c r="F288" s="0" t="str">
        <f aca="false">VLOOKUP(B288,siti!$B$2:$F$98,5,FALSE())</f>
        <v>95027</v>
      </c>
      <c r="G288" s="0" t="str">
        <f aca="false">PROPER(IF(letture!E266="TRUE","STIMATA","REALE"))</f>
        <v>Reale</v>
      </c>
      <c r="H288" s="1" t="n">
        <v>0</v>
      </c>
      <c r="I288" s="1" t="n">
        <v>0</v>
      </c>
      <c r="J288" s="1" t="n">
        <v>0</v>
      </c>
      <c r="K288" s="1" t="n">
        <v>0</v>
      </c>
      <c r="L288" s="4" t="n">
        <v>19.08</v>
      </c>
    </row>
    <row r="289" customFormat="false" ht="13.8" hidden="false" customHeight="false" outlineLevel="0" collapsed="false">
      <c r="A289" s="0" t="s">
        <v>15</v>
      </c>
      <c r="B289" s="0" t="s">
        <v>46</v>
      </c>
      <c r="C289" s="0" t="str">
        <f aca="false">VLOOKUP(B289,siti!$B$2:$F$98,4,FALSE())</f>
        <v>PROD - MISURATORE CARRUBBAZZA</v>
      </c>
      <c r="D289" s="0" t="str">
        <f aca="false">VLOOKUP(B289,siti!$B$2:$F$98,2,FALSE())</f>
        <v>VIA CERZA 47</v>
      </c>
      <c r="E289" s="0" t="str">
        <f aca="false">VLOOKUP(B289,siti!$B$2:$F$98,3,FALSE())</f>
        <v>S.GREGORIO</v>
      </c>
      <c r="F289" s="0" t="str">
        <f aca="false">VLOOKUP(B289,siti!$B$2:$F$98,5,FALSE())</f>
        <v>95027</v>
      </c>
      <c r="G289" s="0" t="str">
        <f aca="false">PROPER(IF(letture!E267="TRUE","STIMATA","REALE"))</f>
        <v>Reale</v>
      </c>
      <c r="H289" s="1" t="n">
        <v>0</v>
      </c>
      <c r="I289" s="1" t="n">
        <v>0</v>
      </c>
      <c r="J289" s="1" t="n">
        <v>0</v>
      </c>
      <c r="K289" s="1" t="n">
        <v>0</v>
      </c>
      <c r="L289" s="4" t="n">
        <v>19.08</v>
      </c>
    </row>
    <row r="290" customFormat="false" ht="13.8" hidden="false" customHeight="false" outlineLevel="0" collapsed="false">
      <c r="A290" s="0" t="s">
        <v>16</v>
      </c>
      <c r="B290" s="0" t="s">
        <v>46</v>
      </c>
      <c r="C290" s="0" t="str">
        <f aca="false">VLOOKUP(B290,siti!$B$2:$F$98,4,FALSE())</f>
        <v>PROD - MISURATORE CARRUBBAZZA</v>
      </c>
      <c r="D290" s="0" t="str">
        <f aca="false">VLOOKUP(B290,siti!$B$2:$F$98,2,FALSE())</f>
        <v>VIA CERZA 47</v>
      </c>
      <c r="E290" s="0" t="str">
        <f aca="false">VLOOKUP(B290,siti!$B$2:$F$98,3,FALSE())</f>
        <v>S.GREGORIO</v>
      </c>
      <c r="F290" s="0" t="str">
        <f aca="false">VLOOKUP(B290,siti!$B$2:$F$98,5,FALSE())</f>
        <v>95027</v>
      </c>
      <c r="G290" s="0" t="str">
        <f aca="false">PROPER(IF(letture!E268="TRUE","STIMATA","REALE"))</f>
        <v>Reale</v>
      </c>
      <c r="H290" s="1" t="n">
        <v>0</v>
      </c>
      <c r="I290" s="1" t="n">
        <v>0</v>
      </c>
      <c r="J290" s="1" t="n">
        <v>0</v>
      </c>
      <c r="K290" s="1" t="n">
        <v>0</v>
      </c>
      <c r="L290" s="4" t="n">
        <v>18.11</v>
      </c>
    </row>
    <row r="291" customFormat="false" ht="13.8" hidden="false" customHeight="false" outlineLevel="0" collapsed="false">
      <c r="A291" s="0" t="s">
        <v>17</v>
      </c>
      <c r="B291" s="0" t="s">
        <v>46</v>
      </c>
      <c r="C291" s="0" t="str">
        <f aca="false">VLOOKUP(B291,siti!$B$2:$F$98,4,FALSE())</f>
        <v>PROD - MISURATORE CARRUBBAZZA</v>
      </c>
      <c r="D291" s="0" t="str">
        <f aca="false">VLOOKUP(B291,siti!$B$2:$F$98,2,FALSE())</f>
        <v>VIA CERZA 47</v>
      </c>
      <c r="E291" s="0" t="str">
        <f aca="false">VLOOKUP(B291,siti!$B$2:$F$98,3,FALSE())</f>
        <v>S.GREGORIO</v>
      </c>
      <c r="F291" s="0" t="str">
        <f aca="false">VLOOKUP(B291,siti!$B$2:$F$98,5,FALSE())</f>
        <v>95027</v>
      </c>
      <c r="G291" s="0" t="str">
        <f aca="false">PROPER(IF(letture!E269="TRUE","STIMATA","REALE"))</f>
        <v>Reale</v>
      </c>
      <c r="H291" s="1" t="n">
        <v>0</v>
      </c>
      <c r="I291" s="1" t="n">
        <v>0</v>
      </c>
      <c r="J291" s="1" t="n">
        <v>0</v>
      </c>
      <c r="K291" s="1" t="n">
        <v>0</v>
      </c>
      <c r="L291" s="4" t="n">
        <v>18.11</v>
      </c>
    </row>
    <row r="292" customFormat="false" ht="13.8" hidden="false" customHeight="false" outlineLevel="0" collapsed="false">
      <c r="A292" s="0" t="s">
        <v>18</v>
      </c>
      <c r="B292" s="0" t="s">
        <v>46</v>
      </c>
      <c r="C292" s="0" t="str">
        <f aca="false">VLOOKUP(B292,siti!$B$2:$F$98,4,FALSE())</f>
        <v>PROD - MISURATORE CARRUBBAZZA</v>
      </c>
      <c r="D292" s="0" t="str">
        <f aca="false">VLOOKUP(B292,siti!$B$2:$F$98,2,FALSE())</f>
        <v>VIA CERZA 47</v>
      </c>
      <c r="E292" s="0" t="str">
        <f aca="false">VLOOKUP(B292,siti!$B$2:$F$98,3,FALSE())</f>
        <v>S.GREGORIO</v>
      </c>
      <c r="F292" s="0" t="str">
        <f aca="false">VLOOKUP(B292,siti!$B$2:$F$98,5,FALSE())</f>
        <v>95027</v>
      </c>
      <c r="G292" s="0" t="str">
        <f aca="false">PROPER(IF(letture!E270="TRUE","STIMATA","REALE"))</f>
        <v>Reale</v>
      </c>
      <c r="H292" s="1" t="n">
        <v>0</v>
      </c>
      <c r="I292" s="1" t="n">
        <v>0</v>
      </c>
      <c r="J292" s="1" t="n">
        <v>0</v>
      </c>
      <c r="K292" s="1" t="n">
        <v>0</v>
      </c>
      <c r="L292" s="4" t="n">
        <v>18.11</v>
      </c>
    </row>
    <row r="293" customFormat="false" ht="13.8" hidden="false" customHeight="false" outlineLevel="0" collapsed="false">
      <c r="A293" s="0" t="s">
        <v>19</v>
      </c>
      <c r="B293" s="0" t="s">
        <v>46</v>
      </c>
      <c r="C293" s="0" t="str">
        <f aca="false">VLOOKUP(B293,siti!$B$2:$F$98,4,FALSE())</f>
        <v>PROD - MISURATORE CARRUBBAZZA</v>
      </c>
      <c r="D293" s="0" t="str">
        <f aca="false">VLOOKUP(B293,siti!$B$2:$F$98,2,FALSE())</f>
        <v>VIA CERZA 47</v>
      </c>
      <c r="E293" s="0" t="str">
        <f aca="false">VLOOKUP(B293,siti!$B$2:$F$98,3,FALSE())</f>
        <v>S.GREGORIO</v>
      </c>
      <c r="F293" s="0" t="str">
        <f aca="false">VLOOKUP(B293,siti!$B$2:$F$98,5,FALSE())</f>
        <v>95027</v>
      </c>
      <c r="G293" s="0" t="str">
        <f aca="false">PROPER(IF(letture!E271="TRUE","STIMATA","REALE"))</f>
        <v>Reale</v>
      </c>
      <c r="H293" s="1" t="n">
        <v>0</v>
      </c>
      <c r="I293" s="1" t="n">
        <v>0</v>
      </c>
      <c r="J293" s="1" t="n">
        <v>0</v>
      </c>
      <c r="K293" s="1" t="n">
        <v>0</v>
      </c>
      <c r="L293" s="4" t="n">
        <v>18.11</v>
      </c>
    </row>
    <row r="294" customFormat="false" ht="13.8" hidden="false" customHeight="false" outlineLevel="0" collapsed="false">
      <c r="A294" s="0" t="s">
        <v>20</v>
      </c>
      <c r="B294" s="0" t="s">
        <v>46</v>
      </c>
      <c r="C294" s="0" t="str">
        <f aca="false">VLOOKUP(B294,siti!$B$2:$F$98,4,FALSE())</f>
        <v>PROD - MISURATORE CARRUBBAZZA</v>
      </c>
      <c r="D294" s="0" t="str">
        <f aca="false">VLOOKUP(B294,siti!$B$2:$F$98,2,FALSE())</f>
        <v>VIA CERZA 47</v>
      </c>
      <c r="E294" s="0" t="str">
        <f aca="false">VLOOKUP(B294,siti!$B$2:$F$98,3,FALSE())</f>
        <v>S.GREGORIO</v>
      </c>
      <c r="F294" s="0" t="str">
        <f aca="false">VLOOKUP(B294,siti!$B$2:$F$98,5,FALSE())</f>
        <v>95027</v>
      </c>
      <c r="G294" s="0" t="str">
        <f aca="false">PROPER(IF(letture!E272="TRUE","STIMATA","REALE"))</f>
        <v>Reale</v>
      </c>
      <c r="H294" s="1" t="n">
        <v>0</v>
      </c>
      <c r="I294" s="1" t="n">
        <v>0</v>
      </c>
      <c r="J294" s="1" t="n">
        <v>0</v>
      </c>
      <c r="K294" s="1" t="n">
        <v>0</v>
      </c>
      <c r="L294" s="4" t="n">
        <v>18.11</v>
      </c>
    </row>
    <row r="295" customFormat="false" ht="13.8" hidden="false" customHeight="false" outlineLevel="0" collapsed="false">
      <c r="A295" s="0" t="s">
        <v>21</v>
      </c>
      <c r="B295" s="0" t="s">
        <v>46</v>
      </c>
      <c r="C295" s="0" t="str">
        <f aca="false">VLOOKUP(B295,siti!$B$2:$F$98,4,FALSE())</f>
        <v>PROD - MISURATORE CARRUBBAZZA</v>
      </c>
      <c r="D295" s="0" t="str">
        <f aca="false">VLOOKUP(B295,siti!$B$2:$F$98,2,FALSE())</f>
        <v>VIA CERZA 47</v>
      </c>
      <c r="E295" s="0" t="str">
        <f aca="false">VLOOKUP(B295,siti!$B$2:$F$98,3,FALSE())</f>
        <v>S.GREGORIO</v>
      </c>
      <c r="F295" s="0" t="str">
        <f aca="false">VLOOKUP(B295,siti!$B$2:$F$98,5,FALSE())</f>
        <v>95027</v>
      </c>
      <c r="G295" s="0" t="str">
        <f aca="false">PROPER(IF(letture!E273="TRUE","STIMATA","REALE"))</f>
        <v>Reale</v>
      </c>
      <c r="H295" s="1" t="n">
        <v>0</v>
      </c>
      <c r="I295" s="1" t="n">
        <v>0</v>
      </c>
      <c r="J295" s="1" t="n">
        <v>0</v>
      </c>
      <c r="K295" s="1" t="n">
        <v>0</v>
      </c>
      <c r="L295" s="4" t="n">
        <v>29.81</v>
      </c>
    </row>
    <row r="296" customFormat="false" ht="13.8" hidden="false" customHeight="false" outlineLevel="0" collapsed="false">
      <c r="A296" s="0" t="s">
        <v>22</v>
      </c>
      <c r="B296" s="0" t="s">
        <v>46</v>
      </c>
      <c r="C296" s="0" t="str">
        <f aca="false">VLOOKUP(B296,siti!$B$2:$F$98,4,FALSE())</f>
        <v>PROD - MISURATORE CARRUBBAZZA</v>
      </c>
      <c r="D296" s="0" t="str">
        <f aca="false">VLOOKUP(B296,siti!$B$2:$F$98,2,FALSE())</f>
        <v>VIA CERZA 47</v>
      </c>
      <c r="E296" s="0" t="str">
        <f aca="false">VLOOKUP(B296,siti!$B$2:$F$98,3,FALSE())</f>
        <v>S.GREGORIO</v>
      </c>
      <c r="F296" s="0" t="str">
        <f aca="false">VLOOKUP(B296,siti!$B$2:$F$98,5,FALSE())</f>
        <v>95027</v>
      </c>
      <c r="G296" s="0" t="str">
        <f aca="false">PROPER(IF(letture!E274="TRUE","STIMATA","REALE"))</f>
        <v>Reale</v>
      </c>
      <c r="H296" s="1" t="n">
        <v>0</v>
      </c>
      <c r="I296" s="1" t="n">
        <v>0</v>
      </c>
      <c r="J296" s="1" t="n">
        <v>0</v>
      </c>
      <c r="K296" s="1" t="n">
        <v>0</v>
      </c>
      <c r="L296" s="4" t="n">
        <v>8.67</v>
      </c>
    </row>
    <row r="297" customFormat="false" ht="13.8" hidden="false" customHeight="false" outlineLevel="0" collapsed="false">
      <c r="A297" s="0" t="s">
        <v>23</v>
      </c>
      <c r="B297" s="0" t="s">
        <v>46</v>
      </c>
      <c r="C297" s="0" t="str">
        <f aca="false">VLOOKUP(B297,siti!$B$2:$F$98,4,FALSE())</f>
        <v>PROD - MISURATORE CARRUBBAZZA</v>
      </c>
      <c r="D297" s="0" t="str">
        <f aca="false">VLOOKUP(B297,siti!$B$2:$F$98,2,FALSE())</f>
        <v>VIA CERZA 47</v>
      </c>
      <c r="E297" s="0" t="str">
        <f aca="false">VLOOKUP(B297,siti!$B$2:$F$98,3,FALSE())</f>
        <v>S.GREGORIO</v>
      </c>
      <c r="F297" s="0" t="str">
        <f aca="false">VLOOKUP(B297,siti!$B$2:$F$98,5,FALSE())</f>
        <v>95027</v>
      </c>
      <c r="G297" s="0" t="str">
        <f aca="false">PROPER(IF(letture!E275="TRUE","STIMATA","REALE"))</f>
        <v>Reale</v>
      </c>
      <c r="H297" s="1" t="n">
        <v>0</v>
      </c>
      <c r="I297" s="1" t="n">
        <v>0</v>
      </c>
      <c r="J297" s="1" t="n">
        <v>0</v>
      </c>
      <c r="K297" s="1" t="n">
        <v>0</v>
      </c>
      <c r="L297" s="4" t="n">
        <v>-12.47</v>
      </c>
    </row>
    <row r="298" customFormat="false" ht="13.8" hidden="false" customHeight="false" outlineLevel="0" collapsed="false">
      <c r="A298" s="0" t="s">
        <v>24</v>
      </c>
      <c r="B298" s="0" t="s">
        <v>46</v>
      </c>
      <c r="C298" s="0" t="str">
        <f aca="false">VLOOKUP(B298,siti!$B$2:$F$98,4,FALSE())</f>
        <v>PROD - MISURATORE CARRUBBAZZA</v>
      </c>
      <c r="D298" s="0" t="str">
        <f aca="false">VLOOKUP(B298,siti!$B$2:$F$98,2,FALSE())</f>
        <v>VIA CERZA 47</v>
      </c>
      <c r="E298" s="0" t="str">
        <f aca="false">VLOOKUP(B298,siti!$B$2:$F$98,3,FALSE())</f>
        <v>S.GREGORIO</v>
      </c>
      <c r="F298" s="0" t="str">
        <f aca="false">VLOOKUP(B298,siti!$B$2:$F$98,5,FALSE())</f>
        <v>95027</v>
      </c>
      <c r="G298" s="0" t="str">
        <f aca="false">PROPER(IF(letture!E276="TRUE","STIMATA","REALE"))</f>
        <v>Reale</v>
      </c>
      <c r="H298" s="1" t="n">
        <v>0</v>
      </c>
      <c r="I298" s="1" t="n">
        <v>0</v>
      </c>
      <c r="J298" s="1" t="n">
        <v>0</v>
      </c>
      <c r="K298" s="1" t="n">
        <v>0</v>
      </c>
      <c r="L298" s="4" t="n">
        <v>-12.47</v>
      </c>
    </row>
    <row r="299" customFormat="false" ht="17.35" hidden="false" customHeight="false" outlineLevel="0" collapsed="false">
      <c r="H299" s="5" t="n">
        <f aca="false">SUM(H287:H298)</f>
        <v>1.00006</v>
      </c>
      <c r="I299" s="5" t="n">
        <f aca="false">SUM(I287:I298)</f>
        <v>1.00006</v>
      </c>
      <c r="J299" s="5" t="n">
        <f aca="false">SUM(J287:J298)</f>
        <v>0</v>
      </c>
      <c r="K299" s="5" t="n">
        <f aca="false">SUM(K287:K298)</f>
        <v>2</v>
      </c>
      <c r="L299" s="5" t="n">
        <f aca="false">SUM(L287:L298)</f>
        <v>161.94</v>
      </c>
    </row>
    <row r="300" customFormat="false" ht="13.8" hidden="false" customHeight="false" outlineLevel="0" collapsed="false">
      <c r="A300" s="0" t="s">
        <v>12</v>
      </c>
      <c r="B300" s="0" t="s">
        <v>47</v>
      </c>
      <c r="C300" s="0" t="str">
        <f aca="false">VLOOKUP(B300,siti!$B$2:$F$98,4,FALSE())</f>
        <v>DIS - SERBATOIO ALTO – SF1</v>
      </c>
      <c r="D300" s="0" t="str">
        <f aca="false">VLOOKUP(B300,siti!$B$2:$F$98,2,FALSE())</f>
        <v>VIA DELLE SCIARE 190\A</v>
      </c>
      <c r="E300" s="0" t="str">
        <f aca="false">VLOOKUP(B300,siti!$B$2:$F$98,3,FALSE())</f>
        <v>S.G. LA PUNTA</v>
      </c>
      <c r="F300" s="0" t="str">
        <f aca="false">VLOOKUP(B300,siti!$B$2:$F$98,5,FALSE())</f>
        <v>95037</v>
      </c>
      <c r="G300" s="0" t="str">
        <f aca="false">PROPER(IF(letture!E277="TRUE","STIMATA","REALE"))</f>
        <v>Reale</v>
      </c>
      <c r="H300" s="1" t="n">
        <v>64.99987</v>
      </c>
      <c r="I300" s="1" t="n">
        <v>49.9999</v>
      </c>
      <c r="J300" s="1" t="n">
        <v>107.99997</v>
      </c>
      <c r="K300" s="1" t="n">
        <v>223</v>
      </c>
      <c r="L300" s="4" t="n">
        <v>86.13</v>
      </c>
    </row>
    <row r="301" customFormat="false" ht="13.8" hidden="false" customHeight="false" outlineLevel="0" collapsed="false">
      <c r="A301" s="0" t="s">
        <v>14</v>
      </c>
      <c r="B301" s="0" t="s">
        <v>47</v>
      </c>
      <c r="C301" s="0" t="str">
        <f aca="false">VLOOKUP(B301,siti!$B$2:$F$98,4,FALSE())</f>
        <v>DIS - SERBATOIO ALTO – SF1</v>
      </c>
      <c r="D301" s="0" t="str">
        <f aca="false">VLOOKUP(B301,siti!$B$2:$F$98,2,FALSE())</f>
        <v>VIA DELLE SCIARE 190\A</v>
      </c>
      <c r="E301" s="0" t="str">
        <f aca="false">VLOOKUP(B301,siti!$B$2:$F$98,3,FALSE())</f>
        <v>S.G. LA PUNTA</v>
      </c>
      <c r="F301" s="0" t="str">
        <f aca="false">VLOOKUP(B301,siti!$B$2:$F$98,5,FALSE())</f>
        <v>95037</v>
      </c>
      <c r="G301" s="0" t="str">
        <f aca="false">PROPER(IF(letture!E278="TRUE","STIMATA","REALE"))</f>
        <v>Reale</v>
      </c>
      <c r="H301" s="1" t="n">
        <v>65.99992</v>
      </c>
      <c r="I301" s="1" t="n">
        <v>49.99988</v>
      </c>
      <c r="J301" s="1" t="n">
        <v>86.00004</v>
      </c>
      <c r="K301" s="1" t="n">
        <v>202</v>
      </c>
      <c r="L301" s="4" t="n">
        <v>76.79</v>
      </c>
    </row>
    <row r="302" customFormat="false" ht="13.8" hidden="false" customHeight="false" outlineLevel="0" collapsed="false">
      <c r="A302" s="0" t="s">
        <v>15</v>
      </c>
      <c r="B302" s="0" t="s">
        <v>47</v>
      </c>
      <c r="C302" s="0" t="str">
        <f aca="false">VLOOKUP(B302,siti!$B$2:$F$98,4,FALSE())</f>
        <v>DIS - SERBATOIO ALTO – SF1</v>
      </c>
      <c r="D302" s="0" t="str">
        <f aca="false">VLOOKUP(B302,siti!$B$2:$F$98,2,FALSE())</f>
        <v>VIA DELLE SCIARE 190\A</v>
      </c>
      <c r="E302" s="0" t="str">
        <f aca="false">VLOOKUP(B302,siti!$B$2:$F$98,3,FALSE())</f>
        <v>S.G. LA PUNTA</v>
      </c>
      <c r="F302" s="0" t="str">
        <f aca="false">VLOOKUP(B302,siti!$B$2:$F$98,5,FALSE())</f>
        <v>95037</v>
      </c>
      <c r="G302" s="0" t="str">
        <f aca="false">PROPER(IF(letture!E279="TRUE","STIMATA","REALE"))</f>
        <v>Reale</v>
      </c>
      <c r="H302" s="1" t="n">
        <v>75.99991</v>
      </c>
      <c r="I302" s="1" t="n">
        <v>54.99989</v>
      </c>
      <c r="J302" s="1" t="n">
        <v>91.99994</v>
      </c>
      <c r="K302" s="1" t="n">
        <v>223</v>
      </c>
      <c r="L302" s="4" t="n">
        <v>104.68</v>
      </c>
    </row>
    <row r="303" customFormat="false" ht="13.8" hidden="false" customHeight="false" outlineLevel="0" collapsed="false">
      <c r="A303" s="0" t="s">
        <v>16</v>
      </c>
      <c r="B303" s="0" t="s">
        <v>47</v>
      </c>
      <c r="C303" s="0" t="str">
        <f aca="false">VLOOKUP(B303,siti!$B$2:$F$98,4,FALSE())</f>
        <v>DIS - SERBATOIO ALTO – SF1</v>
      </c>
      <c r="D303" s="0" t="str">
        <f aca="false">VLOOKUP(B303,siti!$B$2:$F$98,2,FALSE())</f>
        <v>VIA DELLE SCIARE 190\A</v>
      </c>
      <c r="E303" s="0" t="str">
        <f aca="false">VLOOKUP(B303,siti!$B$2:$F$98,3,FALSE())</f>
        <v>S.G. LA PUNTA</v>
      </c>
      <c r="F303" s="0" t="str">
        <f aca="false">VLOOKUP(B303,siti!$B$2:$F$98,5,FALSE())</f>
        <v>95037</v>
      </c>
      <c r="G303" s="0" t="str">
        <f aca="false">PROPER(IF(letture!E280="TRUE","STIMATA","REALE"))</f>
        <v>Reale</v>
      </c>
      <c r="H303" s="1" t="n">
        <v>62.0001</v>
      </c>
      <c r="I303" s="1" t="n">
        <v>51.9999</v>
      </c>
      <c r="J303" s="1" t="n">
        <v>99.9999</v>
      </c>
      <c r="K303" s="1" t="n">
        <v>214</v>
      </c>
      <c r="L303" s="4" t="n">
        <v>84.19</v>
      </c>
    </row>
    <row r="304" customFormat="false" ht="13.8" hidden="false" customHeight="false" outlineLevel="0" collapsed="false">
      <c r="A304" s="0" t="s">
        <v>17</v>
      </c>
      <c r="B304" s="0" t="s">
        <v>47</v>
      </c>
      <c r="C304" s="0" t="str">
        <f aca="false">VLOOKUP(B304,siti!$B$2:$F$98,4,FALSE())</f>
        <v>DIS - SERBATOIO ALTO – SF1</v>
      </c>
      <c r="D304" s="0" t="str">
        <f aca="false">VLOOKUP(B304,siti!$B$2:$F$98,2,FALSE())</f>
        <v>VIA DELLE SCIARE 190\A</v>
      </c>
      <c r="E304" s="0" t="str">
        <f aca="false">VLOOKUP(B304,siti!$B$2:$F$98,3,FALSE())</f>
        <v>S.G. LA PUNTA</v>
      </c>
      <c r="F304" s="0" t="str">
        <f aca="false">VLOOKUP(B304,siti!$B$2:$F$98,5,FALSE())</f>
        <v>95037</v>
      </c>
      <c r="G304" s="0" t="str">
        <f aca="false">PROPER(IF(letture!E281="TRUE","STIMATA","REALE"))</f>
        <v>Reale</v>
      </c>
      <c r="H304" s="1" t="n">
        <v>71.99998</v>
      </c>
      <c r="I304" s="1" t="n">
        <v>52.00002</v>
      </c>
      <c r="J304" s="1" t="n">
        <v>97.99999</v>
      </c>
      <c r="K304" s="1" t="n">
        <v>222</v>
      </c>
      <c r="L304" s="4" t="n">
        <v>82.82</v>
      </c>
    </row>
    <row r="305" customFormat="false" ht="13.8" hidden="false" customHeight="false" outlineLevel="0" collapsed="false">
      <c r="A305" s="0" t="s">
        <v>18</v>
      </c>
      <c r="B305" s="0" t="s">
        <v>47</v>
      </c>
      <c r="C305" s="0" t="str">
        <f aca="false">VLOOKUP(B305,siti!$B$2:$F$98,4,FALSE())</f>
        <v>DIS - SERBATOIO ALTO – SF1</v>
      </c>
      <c r="D305" s="0" t="str">
        <f aca="false">VLOOKUP(B305,siti!$B$2:$F$98,2,FALSE())</f>
        <v>VIA DELLE SCIARE 190\A</v>
      </c>
      <c r="E305" s="0" t="str">
        <f aca="false">VLOOKUP(B305,siti!$B$2:$F$98,3,FALSE())</f>
        <v>S.G. LA PUNTA</v>
      </c>
      <c r="F305" s="0" t="str">
        <f aca="false">VLOOKUP(B305,siti!$B$2:$F$98,5,FALSE())</f>
        <v>95037</v>
      </c>
      <c r="G305" s="0" t="str">
        <f aca="false">PROPER(IF(letture!E282="TRUE","STIMATA","REALE"))</f>
        <v>Reale</v>
      </c>
      <c r="H305" s="1" t="n">
        <v>75.9999</v>
      </c>
      <c r="I305" s="1" t="n">
        <v>57.9999</v>
      </c>
      <c r="J305" s="1" t="n">
        <v>104.0001</v>
      </c>
      <c r="K305" s="1" t="n">
        <v>238</v>
      </c>
      <c r="L305" s="4" t="n">
        <v>100.01</v>
      </c>
    </row>
    <row r="306" customFormat="false" ht="13.8" hidden="false" customHeight="false" outlineLevel="0" collapsed="false">
      <c r="A306" s="0" t="s">
        <v>19</v>
      </c>
      <c r="B306" s="0" t="s">
        <v>47</v>
      </c>
      <c r="C306" s="0" t="str">
        <f aca="false">VLOOKUP(B306,siti!$B$2:$F$98,4,FALSE())</f>
        <v>DIS - SERBATOIO ALTO – SF1</v>
      </c>
      <c r="D306" s="0" t="str">
        <f aca="false">VLOOKUP(B306,siti!$B$2:$F$98,2,FALSE())</f>
        <v>VIA DELLE SCIARE 190\A</v>
      </c>
      <c r="E306" s="0" t="str">
        <f aca="false">VLOOKUP(B306,siti!$B$2:$F$98,3,FALSE())</f>
        <v>S.G. LA PUNTA</v>
      </c>
      <c r="F306" s="0" t="str">
        <f aca="false">VLOOKUP(B306,siti!$B$2:$F$98,5,FALSE())</f>
        <v>95037</v>
      </c>
      <c r="G306" s="0" t="str">
        <f aca="false">PROPER(IF(letture!E283="TRUE","STIMATA","REALE"))</f>
        <v>Reale</v>
      </c>
      <c r="H306" s="1" t="n">
        <v>84.00008</v>
      </c>
      <c r="I306" s="1" t="n">
        <v>68.00005</v>
      </c>
      <c r="J306" s="1" t="n">
        <v>121.00013</v>
      </c>
      <c r="K306" s="1" t="n">
        <v>273</v>
      </c>
      <c r="L306" s="4" t="n">
        <v>166.54</v>
      </c>
    </row>
    <row r="307" customFormat="false" ht="13.8" hidden="false" customHeight="false" outlineLevel="0" collapsed="false">
      <c r="A307" s="0" t="s">
        <v>20</v>
      </c>
      <c r="B307" s="0" t="s">
        <v>47</v>
      </c>
      <c r="C307" s="0" t="str">
        <f aca="false">VLOOKUP(B307,siti!$B$2:$F$98,4,FALSE())</f>
        <v>DIS - SERBATOIO ALTO – SF1</v>
      </c>
      <c r="D307" s="0" t="str">
        <f aca="false">VLOOKUP(B307,siti!$B$2:$F$98,2,FALSE())</f>
        <v>VIA DELLE SCIARE 190\A</v>
      </c>
      <c r="E307" s="0" t="str">
        <f aca="false">VLOOKUP(B307,siti!$B$2:$F$98,3,FALSE())</f>
        <v>S.G. LA PUNTA</v>
      </c>
      <c r="F307" s="0" t="str">
        <f aca="false">VLOOKUP(B307,siti!$B$2:$F$98,5,FALSE())</f>
        <v>95037</v>
      </c>
      <c r="G307" s="0" t="str">
        <f aca="false">PROPER(IF(letture!E284="TRUE","STIMATA","REALE"))</f>
        <v>Reale</v>
      </c>
      <c r="H307" s="1" t="n">
        <v>90.99988</v>
      </c>
      <c r="I307" s="1" t="n">
        <v>65.99993</v>
      </c>
      <c r="J307" s="1" t="n">
        <v>126.99987</v>
      </c>
      <c r="K307" s="1" t="n">
        <v>284</v>
      </c>
      <c r="L307" s="4" t="n">
        <v>200.14</v>
      </c>
    </row>
    <row r="308" customFormat="false" ht="13.8" hidden="false" customHeight="false" outlineLevel="0" collapsed="false">
      <c r="A308" s="0" t="s">
        <v>21</v>
      </c>
      <c r="B308" s="0" t="s">
        <v>47</v>
      </c>
      <c r="C308" s="0" t="str">
        <f aca="false">VLOOKUP(B308,siti!$B$2:$F$98,4,FALSE())</f>
        <v>DIS - SERBATOIO ALTO – SF1</v>
      </c>
      <c r="D308" s="0" t="str">
        <f aca="false">VLOOKUP(B308,siti!$B$2:$F$98,2,FALSE())</f>
        <v>VIA DELLE SCIARE 190\A</v>
      </c>
      <c r="E308" s="0" t="str">
        <f aca="false">VLOOKUP(B308,siti!$B$2:$F$98,3,FALSE())</f>
        <v>S.G. LA PUNTA</v>
      </c>
      <c r="F308" s="0" t="str">
        <f aca="false">VLOOKUP(B308,siti!$B$2:$F$98,5,FALSE())</f>
        <v>95037</v>
      </c>
      <c r="G308" s="0" t="str">
        <f aca="false">PROPER(IF(letture!E285="TRUE","STIMATA","REALE"))</f>
        <v>Reale</v>
      </c>
      <c r="H308" s="1" t="n">
        <v>90</v>
      </c>
      <c r="I308" s="1" t="n">
        <v>65.0001</v>
      </c>
      <c r="J308" s="1" t="n">
        <v>111</v>
      </c>
      <c r="K308" s="1" t="n">
        <v>266</v>
      </c>
      <c r="L308" s="4" t="n">
        <v>172.91</v>
      </c>
    </row>
    <row r="309" customFormat="false" ht="13.8" hidden="false" customHeight="false" outlineLevel="0" collapsed="false">
      <c r="A309" s="0" t="s">
        <v>22</v>
      </c>
      <c r="B309" s="0" t="s">
        <v>47</v>
      </c>
      <c r="C309" s="0" t="str">
        <f aca="false">VLOOKUP(B309,siti!$B$2:$F$98,4,FALSE())</f>
        <v>DIS - SERBATOIO ALTO – SF1</v>
      </c>
      <c r="D309" s="0" t="str">
        <f aca="false">VLOOKUP(B309,siti!$B$2:$F$98,2,FALSE())</f>
        <v>VIA DELLE SCIARE 190\A</v>
      </c>
      <c r="E309" s="0" t="str">
        <f aca="false">VLOOKUP(B309,siti!$B$2:$F$98,3,FALSE())</f>
        <v>S.G. LA PUNTA</v>
      </c>
      <c r="F309" s="0" t="str">
        <f aca="false">VLOOKUP(B309,siti!$B$2:$F$98,5,FALSE())</f>
        <v>95037</v>
      </c>
      <c r="G309" s="0" t="str">
        <f aca="false">PROPER(IF(letture!E286="TRUE","STIMATA","REALE"))</f>
        <v>Reale</v>
      </c>
      <c r="H309" s="1" t="n">
        <v>85.99989</v>
      </c>
      <c r="I309" s="1" t="n">
        <v>68.00005</v>
      </c>
      <c r="J309" s="1" t="n">
        <v>120.00007</v>
      </c>
      <c r="K309" s="1" t="n">
        <v>274</v>
      </c>
      <c r="L309" s="4" t="n">
        <v>89.68</v>
      </c>
    </row>
    <row r="310" customFormat="false" ht="13.8" hidden="false" customHeight="false" outlineLevel="0" collapsed="false">
      <c r="A310" s="0" t="s">
        <v>23</v>
      </c>
      <c r="B310" s="0" t="s">
        <v>47</v>
      </c>
      <c r="C310" s="0" t="str">
        <f aca="false">VLOOKUP(B310,siti!$B$2:$F$98,4,FALSE())</f>
        <v>DIS - SERBATOIO ALTO – SF1</v>
      </c>
      <c r="D310" s="0" t="str">
        <f aca="false">VLOOKUP(B310,siti!$B$2:$F$98,2,FALSE())</f>
        <v>VIA DELLE SCIARE 190\A</v>
      </c>
      <c r="E310" s="0" t="str">
        <f aca="false">VLOOKUP(B310,siti!$B$2:$F$98,3,FALSE())</f>
        <v>S.G. LA PUNTA</v>
      </c>
      <c r="F310" s="0" t="str">
        <f aca="false">VLOOKUP(B310,siti!$B$2:$F$98,5,FALSE())</f>
        <v>95037</v>
      </c>
      <c r="G310" s="0" t="str">
        <f aca="false">PROPER(IF(letture!E287="TRUE","STIMATA","REALE"))</f>
        <v>Reale</v>
      </c>
      <c r="H310" s="1" t="n">
        <v>81.9999</v>
      </c>
      <c r="I310" s="1" t="n">
        <v>59.0001</v>
      </c>
      <c r="J310" s="1" t="n">
        <v>110.0001</v>
      </c>
      <c r="K310" s="1" t="n">
        <v>251</v>
      </c>
      <c r="L310" s="4" t="n">
        <v>86.57</v>
      </c>
    </row>
    <row r="311" customFormat="false" ht="13.8" hidden="false" customHeight="false" outlineLevel="0" collapsed="false">
      <c r="A311" s="0" t="s">
        <v>24</v>
      </c>
      <c r="B311" s="0" t="s">
        <v>47</v>
      </c>
      <c r="C311" s="0" t="str">
        <f aca="false">VLOOKUP(B311,siti!$B$2:$F$98,4,FALSE())</f>
        <v>DIS - SERBATOIO ALTO – SF1</v>
      </c>
      <c r="D311" s="0" t="str">
        <f aca="false">VLOOKUP(B311,siti!$B$2:$F$98,2,FALSE())</f>
        <v>VIA DELLE SCIARE 190\A</v>
      </c>
      <c r="E311" s="0" t="str">
        <f aca="false">VLOOKUP(B311,siti!$B$2:$F$98,3,FALSE())</f>
        <v>S.G. LA PUNTA</v>
      </c>
      <c r="F311" s="0" t="str">
        <f aca="false">VLOOKUP(B311,siti!$B$2:$F$98,5,FALSE())</f>
        <v>95037</v>
      </c>
      <c r="G311" s="0" t="str">
        <f aca="false">PROPER(IF(letture!E288="TRUE","STIMATA","REALE"))</f>
        <v>Reale</v>
      </c>
      <c r="H311" s="1" t="n">
        <v>79.00009</v>
      </c>
      <c r="I311" s="1" t="n">
        <v>64.00012</v>
      </c>
      <c r="J311" s="1" t="n">
        <v>119.00001</v>
      </c>
      <c r="K311" s="1" t="n">
        <v>262</v>
      </c>
      <c r="L311" s="4" t="n">
        <v>110.92</v>
      </c>
    </row>
    <row r="312" customFormat="false" ht="17.35" hidden="false" customHeight="false" outlineLevel="0" collapsed="false">
      <c r="H312" s="5" t="n">
        <f aca="false">SUM(H300:H311)</f>
        <v>928.99952</v>
      </c>
      <c r="I312" s="5" t="n">
        <f aca="false">SUM(I300:I311)</f>
        <v>706.99984</v>
      </c>
      <c r="J312" s="5" t="n">
        <f aca="false">SUM(J300:J311)</f>
        <v>1296.00012</v>
      </c>
      <c r="K312" s="5" t="n">
        <f aca="false">SUM(K300:K311)</f>
        <v>2932</v>
      </c>
      <c r="L312" s="5" t="n">
        <f aca="false">SUM(L300:L311)</f>
        <v>1361.38</v>
      </c>
    </row>
    <row r="313" customFormat="false" ht="13.8" hidden="false" customHeight="false" outlineLevel="0" collapsed="false">
      <c r="A313" s="0" t="s">
        <v>12</v>
      </c>
      <c r="B313" s="0" t="s">
        <v>48</v>
      </c>
      <c r="C313" s="0" t="str">
        <f aca="false">VLOOKUP(B313,siti!$B$2:$F$98,4,FALSE())</f>
        <v>DIS - SF7</v>
      </c>
      <c r="D313" s="0" t="str">
        <f aca="false">VLOOKUP(B313,siti!$B$2:$F$98,2,FALSE())</f>
        <v>VIA RAVANUSA 4</v>
      </c>
      <c r="E313" s="0" t="str">
        <f aca="false">VLOOKUP(B313,siti!$B$2:$F$98,3,FALSE())</f>
        <v>S.G. LA PUNTA</v>
      </c>
      <c r="F313" s="0" t="str">
        <f aca="false">VLOOKUP(B313,siti!$B$2:$F$98,5,FALSE())</f>
        <v>95037</v>
      </c>
      <c r="G313" s="0" t="str">
        <f aca="false">PROPER(IF(letture!E289="TRUE","STIMATA","REALE"))</f>
        <v>Reale</v>
      </c>
      <c r="H313" s="1" t="n">
        <v>0</v>
      </c>
      <c r="I313" s="1" t="n">
        <v>1.00006</v>
      </c>
      <c r="J313" s="1" t="n">
        <v>0</v>
      </c>
      <c r="K313" s="1" t="n">
        <v>1</v>
      </c>
      <c r="L313" s="4" t="n">
        <v>16.21</v>
      </c>
    </row>
    <row r="314" customFormat="false" ht="13.8" hidden="false" customHeight="false" outlineLevel="0" collapsed="false">
      <c r="A314" s="0" t="s">
        <v>14</v>
      </c>
      <c r="B314" s="0" t="s">
        <v>48</v>
      </c>
      <c r="C314" s="0" t="str">
        <f aca="false">VLOOKUP(B314,siti!$B$2:$F$98,4,FALSE())</f>
        <v>DIS - SF7</v>
      </c>
      <c r="D314" s="0" t="str">
        <f aca="false">VLOOKUP(B314,siti!$B$2:$F$98,2,FALSE())</f>
        <v>VIA RAVANUSA 4</v>
      </c>
      <c r="E314" s="0" t="str">
        <f aca="false">VLOOKUP(B314,siti!$B$2:$F$98,3,FALSE())</f>
        <v>S.G. LA PUNTA</v>
      </c>
      <c r="F314" s="0" t="str">
        <f aca="false">VLOOKUP(B314,siti!$B$2:$F$98,5,FALSE())</f>
        <v>95037</v>
      </c>
      <c r="G314" s="0" t="str">
        <f aca="false">PROPER(IF(letture!E290="TRUE","STIMATA","REALE"))</f>
        <v>Reale</v>
      </c>
      <c r="H314" s="1" t="n">
        <v>0</v>
      </c>
      <c r="I314" s="1" t="n">
        <v>0</v>
      </c>
      <c r="J314" s="1" t="n">
        <v>0</v>
      </c>
      <c r="K314" s="1" t="n">
        <v>0</v>
      </c>
      <c r="L314" s="4" t="n">
        <v>15.92</v>
      </c>
    </row>
    <row r="315" customFormat="false" ht="13.8" hidden="false" customHeight="false" outlineLevel="0" collapsed="false">
      <c r="A315" s="0" t="s">
        <v>15</v>
      </c>
      <c r="B315" s="0" t="s">
        <v>48</v>
      </c>
      <c r="C315" s="0" t="str">
        <f aca="false">VLOOKUP(B315,siti!$B$2:$F$98,4,FALSE())</f>
        <v>DIS - SF7</v>
      </c>
      <c r="D315" s="0" t="str">
        <f aca="false">VLOOKUP(B315,siti!$B$2:$F$98,2,FALSE())</f>
        <v>VIA RAVANUSA 4</v>
      </c>
      <c r="E315" s="0" t="str">
        <f aca="false">VLOOKUP(B315,siti!$B$2:$F$98,3,FALSE())</f>
        <v>S.G. LA PUNTA</v>
      </c>
      <c r="F315" s="0" t="str">
        <f aca="false">VLOOKUP(B315,siti!$B$2:$F$98,5,FALSE())</f>
        <v>95037</v>
      </c>
      <c r="G315" s="0" t="str">
        <f aca="false">PROPER(IF(letture!E291="TRUE","STIMATA","REALE"))</f>
        <v>Reale</v>
      </c>
      <c r="H315" s="1" t="n">
        <v>0</v>
      </c>
      <c r="I315" s="1" t="n">
        <v>0</v>
      </c>
      <c r="J315" s="1" t="n">
        <v>0</v>
      </c>
      <c r="K315" s="1" t="n">
        <v>0</v>
      </c>
      <c r="L315" s="4" t="n">
        <v>15.92</v>
      </c>
    </row>
    <row r="316" customFormat="false" ht="13.8" hidden="false" customHeight="false" outlineLevel="0" collapsed="false">
      <c r="A316" s="0" t="s">
        <v>16</v>
      </c>
      <c r="B316" s="0" t="s">
        <v>48</v>
      </c>
      <c r="C316" s="0" t="str">
        <f aca="false">VLOOKUP(B316,siti!$B$2:$F$98,4,FALSE())</f>
        <v>DIS - SF7</v>
      </c>
      <c r="D316" s="0" t="str">
        <f aca="false">VLOOKUP(B316,siti!$B$2:$F$98,2,FALSE())</f>
        <v>VIA RAVANUSA 4</v>
      </c>
      <c r="E316" s="0" t="str">
        <f aca="false">VLOOKUP(B316,siti!$B$2:$F$98,3,FALSE())</f>
        <v>S.G. LA PUNTA</v>
      </c>
      <c r="F316" s="0" t="str">
        <f aca="false">VLOOKUP(B316,siti!$B$2:$F$98,5,FALSE())</f>
        <v>95037</v>
      </c>
      <c r="G316" s="0" t="str">
        <f aca="false">PROPER(IF(letture!E292="TRUE","STIMATA","REALE"))</f>
        <v>Reale</v>
      </c>
      <c r="H316" s="1" t="n">
        <v>0</v>
      </c>
      <c r="I316" s="1" t="n">
        <v>0</v>
      </c>
      <c r="J316" s="1" t="n">
        <v>0</v>
      </c>
      <c r="K316" s="1" t="n">
        <v>0</v>
      </c>
      <c r="L316" s="4" t="n">
        <v>14.95</v>
      </c>
    </row>
    <row r="317" customFormat="false" ht="13.8" hidden="false" customHeight="false" outlineLevel="0" collapsed="false">
      <c r="A317" s="0" t="s">
        <v>17</v>
      </c>
      <c r="B317" s="0" t="s">
        <v>48</v>
      </c>
      <c r="C317" s="0" t="str">
        <f aca="false">VLOOKUP(B317,siti!$B$2:$F$98,4,FALSE())</f>
        <v>DIS - SF7</v>
      </c>
      <c r="D317" s="0" t="str">
        <f aca="false">VLOOKUP(B317,siti!$B$2:$F$98,2,FALSE())</f>
        <v>VIA RAVANUSA 4</v>
      </c>
      <c r="E317" s="0" t="str">
        <f aca="false">VLOOKUP(B317,siti!$B$2:$F$98,3,FALSE())</f>
        <v>S.G. LA PUNTA</v>
      </c>
      <c r="F317" s="0" t="str">
        <f aca="false">VLOOKUP(B317,siti!$B$2:$F$98,5,FALSE())</f>
        <v>95037</v>
      </c>
      <c r="G317" s="0" t="str">
        <f aca="false">PROPER(IF(letture!E293="TRUE","STIMATA","REALE"))</f>
        <v>Reale</v>
      </c>
      <c r="H317" s="1" t="n">
        <v>0</v>
      </c>
      <c r="I317" s="1" t="n">
        <v>0</v>
      </c>
      <c r="J317" s="1" t="n">
        <v>0</v>
      </c>
      <c r="K317" s="1" t="n">
        <v>0</v>
      </c>
      <c r="L317" s="4" t="n">
        <v>14.95</v>
      </c>
    </row>
    <row r="318" customFormat="false" ht="13.8" hidden="false" customHeight="false" outlineLevel="0" collapsed="false">
      <c r="A318" s="0" t="s">
        <v>18</v>
      </c>
      <c r="B318" s="0" t="s">
        <v>48</v>
      </c>
      <c r="C318" s="0" t="str">
        <f aca="false">VLOOKUP(B318,siti!$B$2:$F$98,4,FALSE())</f>
        <v>DIS - SF7</v>
      </c>
      <c r="D318" s="0" t="str">
        <f aca="false">VLOOKUP(B318,siti!$B$2:$F$98,2,FALSE())</f>
        <v>VIA RAVANUSA 4</v>
      </c>
      <c r="E318" s="0" t="str">
        <f aca="false">VLOOKUP(B318,siti!$B$2:$F$98,3,FALSE())</f>
        <v>S.G. LA PUNTA</v>
      </c>
      <c r="F318" s="0" t="str">
        <f aca="false">VLOOKUP(B318,siti!$B$2:$F$98,5,FALSE())</f>
        <v>95037</v>
      </c>
      <c r="G318" s="0" t="str">
        <f aca="false">PROPER(IF(letture!E294="TRUE","STIMATA","REALE"))</f>
        <v>Reale</v>
      </c>
      <c r="H318" s="1" t="n">
        <v>0</v>
      </c>
      <c r="I318" s="1" t="n">
        <v>0</v>
      </c>
      <c r="J318" s="1" t="n">
        <v>0</v>
      </c>
      <c r="K318" s="1" t="n">
        <v>0</v>
      </c>
      <c r="L318" s="4" t="n">
        <v>14.95</v>
      </c>
    </row>
    <row r="319" customFormat="false" ht="13.8" hidden="false" customHeight="false" outlineLevel="0" collapsed="false">
      <c r="A319" s="0" t="s">
        <v>19</v>
      </c>
      <c r="B319" s="0" t="s">
        <v>48</v>
      </c>
      <c r="C319" s="0" t="str">
        <f aca="false">VLOOKUP(B319,siti!$B$2:$F$98,4,FALSE())</f>
        <v>DIS - SF7</v>
      </c>
      <c r="D319" s="0" t="str">
        <f aca="false">VLOOKUP(B319,siti!$B$2:$F$98,2,FALSE())</f>
        <v>VIA RAVANUSA 4</v>
      </c>
      <c r="E319" s="0" t="str">
        <f aca="false">VLOOKUP(B319,siti!$B$2:$F$98,3,FALSE())</f>
        <v>S.G. LA PUNTA</v>
      </c>
      <c r="F319" s="0" t="str">
        <f aca="false">VLOOKUP(B319,siti!$B$2:$F$98,5,FALSE())</f>
        <v>95037</v>
      </c>
      <c r="G319" s="0" t="str">
        <f aca="false">PROPER(IF(letture!E295="TRUE","STIMATA","REALE"))</f>
        <v>Reale</v>
      </c>
      <c r="H319" s="1" t="n">
        <v>0</v>
      </c>
      <c r="I319" s="1" t="n">
        <v>0</v>
      </c>
      <c r="J319" s="1" t="n">
        <v>0</v>
      </c>
      <c r="K319" s="1" t="n">
        <v>0</v>
      </c>
      <c r="L319" s="4" t="n">
        <v>14.95</v>
      </c>
    </row>
    <row r="320" customFormat="false" ht="13.8" hidden="false" customHeight="false" outlineLevel="0" collapsed="false">
      <c r="A320" s="0" t="s">
        <v>20</v>
      </c>
      <c r="B320" s="0" t="s">
        <v>48</v>
      </c>
      <c r="C320" s="0" t="str">
        <f aca="false">VLOOKUP(B320,siti!$B$2:$F$98,4,FALSE())</f>
        <v>DIS - SF7</v>
      </c>
      <c r="D320" s="0" t="str">
        <f aca="false">VLOOKUP(B320,siti!$B$2:$F$98,2,FALSE())</f>
        <v>VIA RAVANUSA 4</v>
      </c>
      <c r="E320" s="0" t="str">
        <f aca="false">VLOOKUP(B320,siti!$B$2:$F$98,3,FALSE())</f>
        <v>S.G. LA PUNTA</v>
      </c>
      <c r="F320" s="0" t="str">
        <f aca="false">VLOOKUP(B320,siti!$B$2:$F$98,5,FALSE())</f>
        <v>95037</v>
      </c>
      <c r="G320" s="0" t="str">
        <f aca="false">PROPER(IF(letture!E296="TRUE","STIMATA","REALE"))</f>
        <v>Reale</v>
      </c>
      <c r="H320" s="1" t="n">
        <v>0</v>
      </c>
      <c r="I320" s="1" t="n">
        <v>0</v>
      </c>
      <c r="J320" s="1" t="n">
        <v>0</v>
      </c>
      <c r="K320" s="1" t="n">
        <v>0</v>
      </c>
      <c r="L320" s="4" t="n">
        <v>14.95</v>
      </c>
    </row>
    <row r="321" customFormat="false" ht="13.8" hidden="false" customHeight="false" outlineLevel="0" collapsed="false">
      <c r="A321" s="0" t="s">
        <v>21</v>
      </c>
      <c r="B321" s="0" t="s">
        <v>48</v>
      </c>
      <c r="C321" s="0" t="str">
        <f aca="false">VLOOKUP(B321,siti!$B$2:$F$98,4,FALSE())</f>
        <v>DIS - SF7</v>
      </c>
      <c r="D321" s="0" t="str">
        <f aca="false">VLOOKUP(B321,siti!$B$2:$F$98,2,FALSE())</f>
        <v>VIA RAVANUSA 4</v>
      </c>
      <c r="E321" s="0" t="str">
        <f aca="false">VLOOKUP(B321,siti!$B$2:$F$98,3,FALSE())</f>
        <v>S.G. LA PUNTA</v>
      </c>
      <c r="F321" s="0" t="str">
        <f aca="false">VLOOKUP(B321,siti!$B$2:$F$98,5,FALSE())</f>
        <v>95037</v>
      </c>
      <c r="G321" s="0" t="str">
        <f aca="false">PROPER(IF(letture!E297="TRUE","STIMATA","REALE"))</f>
        <v>Reale</v>
      </c>
      <c r="H321" s="1" t="n">
        <v>0</v>
      </c>
      <c r="I321" s="1" t="n">
        <v>0</v>
      </c>
      <c r="J321" s="1" t="n">
        <v>0</v>
      </c>
      <c r="K321" s="1" t="n">
        <v>0</v>
      </c>
      <c r="L321" s="4" t="n">
        <v>16.08</v>
      </c>
    </row>
    <row r="322" customFormat="false" ht="13.8" hidden="false" customHeight="false" outlineLevel="0" collapsed="false">
      <c r="A322" s="0" t="s">
        <v>22</v>
      </c>
      <c r="B322" s="0" t="s">
        <v>48</v>
      </c>
      <c r="C322" s="0" t="str">
        <f aca="false">VLOOKUP(B322,siti!$B$2:$F$98,4,FALSE())</f>
        <v>DIS - SF7</v>
      </c>
      <c r="D322" s="0" t="str">
        <f aca="false">VLOOKUP(B322,siti!$B$2:$F$98,2,FALSE())</f>
        <v>VIA RAVANUSA 4</v>
      </c>
      <c r="E322" s="0" t="str">
        <f aca="false">VLOOKUP(B322,siti!$B$2:$F$98,3,FALSE())</f>
        <v>S.G. LA PUNTA</v>
      </c>
      <c r="F322" s="0" t="str">
        <f aca="false">VLOOKUP(B322,siti!$B$2:$F$98,5,FALSE())</f>
        <v>95037</v>
      </c>
      <c r="G322" s="0" t="str">
        <f aca="false">PROPER(IF(letture!E298="TRUE","STIMATA","REALE"))</f>
        <v>Reale</v>
      </c>
      <c r="H322" s="1" t="n">
        <v>0</v>
      </c>
      <c r="I322" s="1" t="n">
        <v>0</v>
      </c>
      <c r="J322" s="1" t="n">
        <v>0</v>
      </c>
      <c r="K322" s="1" t="n">
        <v>0</v>
      </c>
      <c r="L322" s="4" t="n">
        <v>5.51</v>
      </c>
    </row>
    <row r="323" customFormat="false" ht="13.8" hidden="false" customHeight="false" outlineLevel="0" collapsed="false">
      <c r="A323" s="0" t="s">
        <v>23</v>
      </c>
      <c r="B323" s="0" t="s">
        <v>48</v>
      </c>
      <c r="C323" s="0" t="str">
        <f aca="false">VLOOKUP(B323,siti!$B$2:$F$98,4,FALSE())</f>
        <v>DIS - SF7</v>
      </c>
      <c r="D323" s="0" t="str">
        <f aca="false">VLOOKUP(B323,siti!$B$2:$F$98,2,FALSE())</f>
        <v>VIA RAVANUSA 4</v>
      </c>
      <c r="E323" s="0" t="str">
        <f aca="false">VLOOKUP(B323,siti!$B$2:$F$98,3,FALSE())</f>
        <v>S.G. LA PUNTA</v>
      </c>
      <c r="F323" s="0" t="str">
        <f aca="false">VLOOKUP(B323,siti!$B$2:$F$98,5,FALSE())</f>
        <v>95037</v>
      </c>
      <c r="G323" s="0" t="str">
        <f aca="false">PROPER(IF(letture!E299="TRUE","STIMATA","REALE"))</f>
        <v>Reale</v>
      </c>
      <c r="H323" s="1" t="n">
        <v>0</v>
      </c>
      <c r="I323" s="1" t="n">
        <v>0</v>
      </c>
      <c r="J323" s="1" t="n">
        <v>0</v>
      </c>
      <c r="K323" s="1" t="n">
        <v>0</v>
      </c>
      <c r="L323" s="4" t="n">
        <v>5.51</v>
      </c>
    </row>
    <row r="324" customFormat="false" ht="13.8" hidden="false" customHeight="false" outlineLevel="0" collapsed="false">
      <c r="A324" s="0" t="s">
        <v>24</v>
      </c>
      <c r="B324" s="0" t="s">
        <v>48</v>
      </c>
      <c r="C324" s="0" t="str">
        <f aca="false">VLOOKUP(B324,siti!$B$2:$F$98,4,FALSE())</f>
        <v>DIS - SF7</v>
      </c>
      <c r="D324" s="0" t="str">
        <f aca="false">VLOOKUP(B324,siti!$B$2:$F$98,2,FALSE())</f>
        <v>VIA RAVANUSA 4</v>
      </c>
      <c r="E324" s="0" t="str">
        <f aca="false">VLOOKUP(B324,siti!$B$2:$F$98,3,FALSE())</f>
        <v>S.G. LA PUNTA</v>
      </c>
      <c r="F324" s="0" t="str">
        <f aca="false">VLOOKUP(B324,siti!$B$2:$F$98,5,FALSE())</f>
        <v>95037</v>
      </c>
      <c r="G324" s="0" t="str">
        <f aca="false">PROPER(IF(letture!E300="TRUE","STIMATA","REALE"))</f>
        <v>Reale</v>
      </c>
      <c r="H324" s="1" t="n">
        <v>0</v>
      </c>
      <c r="I324" s="1" t="n">
        <v>0</v>
      </c>
      <c r="J324" s="1" t="n">
        <v>0</v>
      </c>
      <c r="K324" s="1" t="n">
        <v>0</v>
      </c>
      <c r="L324" s="4" t="n">
        <v>5.51</v>
      </c>
    </row>
    <row r="325" customFormat="false" ht="17.35" hidden="false" customHeight="false" outlineLevel="0" collapsed="false">
      <c r="H325" s="5" t="n">
        <f aca="false">SUM(H313:H324)</f>
        <v>0</v>
      </c>
      <c r="I325" s="5" t="n">
        <f aca="false">SUM(I313:I324)</f>
        <v>1.00006</v>
      </c>
      <c r="J325" s="5" t="n">
        <f aca="false">SUM(J313:J324)</f>
        <v>0</v>
      </c>
      <c r="K325" s="5" t="n">
        <f aca="false">SUM(K313:K324)</f>
        <v>1</v>
      </c>
      <c r="L325" s="5" t="n">
        <f aca="false">SUM(L313:L324)</f>
        <v>155.41</v>
      </c>
    </row>
    <row r="326" customFormat="false" ht="13.8" hidden="false" customHeight="false" outlineLevel="0" collapsed="false">
      <c r="A326" s="0" t="s">
        <v>12</v>
      </c>
      <c r="B326" s="0" t="s">
        <v>49</v>
      </c>
      <c r="C326" s="0" t="str">
        <f aca="false">VLOOKUP(B326,siti!$B$2:$F$98,4,FALSE())</f>
        <v>DIS - SF6</v>
      </c>
      <c r="D326" s="0" t="str">
        <f aca="false">VLOOKUP(B326,siti!$B$2:$F$98,2,FALSE())</f>
        <v>VIA MINICUCCA 36</v>
      </c>
      <c r="E326" s="0" t="str">
        <f aca="false">VLOOKUP(B326,siti!$B$2:$F$98,3,FALSE())</f>
        <v>S.G. LA PUNTA</v>
      </c>
      <c r="F326" s="0" t="str">
        <f aca="false">VLOOKUP(B326,siti!$B$2:$F$98,5,FALSE())</f>
        <v>95037</v>
      </c>
      <c r="G326" s="0" t="str">
        <f aca="false">PROPER(IF(letture!E301="TRUE","STIMATA","REALE"))</f>
        <v>Reale</v>
      </c>
      <c r="H326" s="1" t="n">
        <v>1.00006</v>
      </c>
      <c r="I326" s="1" t="n">
        <v>0</v>
      </c>
      <c r="J326" s="1" t="n">
        <v>1.00006</v>
      </c>
      <c r="K326" s="1" t="n">
        <v>2</v>
      </c>
      <c r="L326" s="4" t="n">
        <v>19.65</v>
      </c>
    </row>
    <row r="327" customFormat="false" ht="13.8" hidden="false" customHeight="false" outlineLevel="0" collapsed="false">
      <c r="A327" s="0" t="s">
        <v>14</v>
      </c>
      <c r="B327" s="0" t="s">
        <v>49</v>
      </c>
      <c r="C327" s="0" t="str">
        <f aca="false">VLOOKUP(B327,siti!$B$2:$F$98,4,FALSE())</f>
        <v>DIS - SF6</v>
      </c>
      <c r="D327" s="0" t="str">
        <f aca="false">VLOOKUP(B327,siti!$B$2:$F$98,2,FALSE())</f>
        <v>VIA MINICUCCA 36</v>
      </c>
      <c r="E327" s="0" t="str">
        <f aca="false">VLOOKUP(B327,siti!$B$2:$F$98,3,FALSE())</f>
        <v>S.G. LA PUNTA</v>
      </c>
      <c r="F327" s="0" t="str">
        <f aca="false">VLOOKUP(B327,siti!$B$2:$F$98,5,FALSE())</f>
        <v>95037</v>
      </c>
      <c r="G327" s="0" t="str">
        <f aca="false">PROPER(IF(letture!E302="TRUE","STIMATA","REALE"))</f>
        <v>Reale</v>
      </c>
      <c r="H327" s="1" t="n">
        <v>0</v>
      </c>
      <c r="I327" s="1" t="n">
        <v>0</v>
      </c>
      <c r="J327" s="1" t="n">
        <v>0</v>
      </c>
      <c r="K327" s="1" t="n">
        <v>0</v>
      </c>
      <c r="L327" s="4" t="n">
        <v>19.08</v>
      </c>
    </row>
    <row r="328" customFormat="false" ht="13.8" hidden="false" customHeight="false" outlineLevel="0" collapsed="false">
      <c r="A328" s="0" t="s">
        <v>15</v>
      </c>
      <c r="B328" s="0" t="s">
        <v>49</v>
      </c>
      <c r="C328" s="0" t="str">
        <f aca="false">VLOOKUP(B328,siti!$B$2:$F$98,4,FALSE())</f>
        <v>DIS - SF6</v>
      </c>
      <c r="D328" s="0" t="str">
        <f aca="false">VLOOKUP(B328,siti!$B$2:$F$98,2,FALSE())</f>
        <v>VIA MINICUCCA 36</v>
      </c>
      <c r="E328" s="0" t="str">
        <f aca="false">VLOOKUP(B328,siti!$B$2:$F$98,3,FALSE())</f>
        <v>S.G. LA PUNTA</v>
      </c>
      <c r="F328" s="0" t="str">
        <f aca="false">VLOOKUP(B328,siti!$B$2:$F$98,5,FALSE())</f>
        <v>95037</v>
      </c>
      <c r="G328" s="0" t="str">
        <f aca="false">PROPER(IF(letture!E303="TRUE","STIMATA","REALE"))</f>
        <v>Reale</v>
      </c>
      <c r="H328" s="1" t="n">
        <v>0</v>
      </c>
      <c r="I328" s="1" t="n">
        <v>0</v>
      </c>
      <c r="J328" s="1" t="n">
        <v>0</v>
      </c>
      <c r="K328" s="1" t="n">
        <v>0</v>
      </c>
      <c r="L328" s="4" t="n">
        <v>19.08</v>
      </c>
    </row>
    <row r="329" customFormat="false" ht="13.8" hidden="false" customHeight="false" outlineLevel="0" collapsed="false">
      <c r="A329" s="0" t="s">
        <v>16</v>
      </c>
      <c r="B329" s="0" t="s">
        <v>49</v>
      </c>
      <c r="C329" s="0" t="str">
        <f aca="false">VLOOKUP(B329,siti!$B$2:$F$98,4,FALSE())</f>
        <v>DIS - SF6</v>
      </c>
      <c r="D329" s="0" t="str">
        <f aca="false">VLOOKUP(B329,siti!$B$2:$F$98,2,FALSE())</f>
        <v>VIA MINICUCCA 36</v>
      </c>
      <c r="E329" s="0" t="str">
        <f aca="false">VLOOKUP(B329,siti!$B$2:$F$98,3,FALSE())</f>
        <v>S.G. LA PUNTA</v>
      </c>
      <c r="F329" s="0" t="str">
        <f aca="false">VLOOKUP(B329,siti!$B$2:$F$98,5,FALSE())</f>
        <v>95037</v>
      </c>
      <c r="G329" s="0" t="str">
        <f aca="false">PROPER(IF(letture!E304="TRUE","STIMATA","REALE"))</f>
        <v>Reale</v>
      </c>
      <c r="H329" s="1" t="n">
        <v>0</v>
      </c>
      <c r="I329" s="1" t="n">
        <v>0</v>
      </c>
      <c r="J329" s="1" t="n">
        <v>0</v>
      </c>
      <c r="K329" s="1" t="n">
        <v>0</v>
      </c>
      <c r="L329" s="4" t="n">
        <v>18.11</v>
      </c>
    </row>
    <row r="330" customFormat="false" ht="13.8" hidden="false" customHeight="false" outlineLevel="0" collapsed="false">
      <c r="A330" s="0" t="s">
        <v>17</v>
      </c>
      <c r="B330" s="0" t="s">
        <v>49</v>
      </c>
      <c r="C330" s="0" t="str">
        <f aca="false">VLOOKUP(B330,siti!$B$2:$F$98,4,FALSE())</f>
        <v>DIS - SF6</v>
      </c>
      <c r="D330" s="0" t="str">
        <f aca="false">VLOOKUP(B330,siti!$B$2:$F$98,2,FALSE())</f>
        <v>VIA MINICUCCA 36</v>
      </c>
      <c r="E330" s="0" t="str">
        <f aca="false">VLOOKUP(B330,siti!$B$2:$F$98,3,FALSE())</f>
        <v>S.G. LA PUNTA</v>
      </c>
      <c r="F330" s="0" t="str">
        <f aca="false">VLOOKUP(B330,siti!$B$2:$F$98,5,FALSE())</f>
        <v>95037</v>
      </c>
      <c r="G330" s="0" t="str">
        <f aca="false">PROPER(IF(letture!E305="TRUE","STIMATA","REALE"))</f>
        <v>Reale</v>
      </c>
      <c r="H330" s="1" t="n">
        <v>0</v>
      </c>
      <c r="I330" s="1" t="n">
        <v>0</v>
      </c>
      <c r="J330" s="1" t="n">
        <v>0</v>
      </c>
      <c r="K330" s="1" t="n">
        <v>0</v>
      </c>
      <c r="L330" s="4" t="n">
        <v>18.11</v>
      </c>
    </row>
    <row r="331" customFormat="false" ht="13.8" hidden="false" customHeight="false" outlineLevel="0" collapsed="false">
      <c r="A331" s="0" t="s">
        <v>18</v>
      </c>
      <c r="B331" s="0" t="s">
        <v>49</v>
      </c>
      <c r="C331" s="0" t="str">
        <f aca="false">VLOOKUP(B331,siti!$B$2:$F$98,4,FALSE())</f>
        <v>DIS - SF6</v>
      </c>
      <c r="D331" s="0" t="str">
        <f aca="false">VLOOKUP(B331,siti!$B$2:$F$98,2,FALSE())</f>
        <v>VIA MINICUCCA 36</v>
      </c>
      <c r="E331" s="0" t="str">
        <f aca="false">VLOOKUP(B331,siti!$B$2:$F$98,3,FALSE())</f>
        <v>S.G. LA PUNTA</v>
      </c>
      <c r="F331" s="0" t="str">
        <f aca="false">VLOOKUP(B331,siti!$B$2:$F$98,5,FALSE())</f>
        <v>95037</v>
      </c>
      <c r="G331" s="0" t="str">
        <f aca="false">PROPER(IF(letture!E306="TRUE","STIMATA","REALE"))</f>
        <v>Reale</v>
      </c>
      <c r="H331" s="1" t="n">
        <v>0</v>
      </c>
      <c r="I331" s="1" t="n">
        <v>0</v>
      </c>
      <c r="J331" s="1" t="n">
        <v>0</v>
      </c>
      <c r="K331" s="1" t="n">
        <v>0</v>
      </c>
      <c r="L331" s="4" t="n">
        <v>18.11</v>
      </c>
    </row>
    <row r="332" customFormat="false" ht="13.8" hidden="false" customHeight="false" outlineLevel="0" collapsed="false">
      <c r="A332" s="0" t="s">
        <v>19</v>
      </c>
      <c r="B332" s="0" t="s">
        <v>49</v>
      </c>
      <c r="C332" s="0" t="str">
        <f aca="false">VLOOKUP(B332,siti!$B$2:$F$98,4,FALSE())</f>
        <v>DIS - SF6</v>
      </c>
      <c r="D332" s="0" t="str">
        <f aca="false">VLOOKUP(B332,siti!$B$2:$F$98,2,FALSE())</f>
        <v>VIA MINICUCCA 36</v>
      </c>
      <c r="E332" s="0" t="str">
        <f aca="false">VLOOKUP(B332,siti!$B$2:$F$98,3,FALSE())</f>
        <v>S.G. LA PUNTA</v>
      </c>
      <c r="F332" s="0" t="str">
        <f aca="false">VLOOKUP(B332,siti!$B$2:$F$98,5,FALSE())</f>
        <v>95037</v>
      </c>
      <c r="G332" s="0" t="str">
        <f aca="false">PROPER(IF(letture!E307="TRUE","STIMATA","REALE"))</f>
        <v>Reale</v>
      </c>
      <c r="H332" s="1" t="n">
        <v>0</v>
      </c>
      <c r="I332" s="1" t="n">
        <v>0</v>
      </c>
      <c r="J332" s="1" t="n">
        <v>0</v>
      </c>
      <c r="K332" s="1" t="n">
        <v>0</v>
      </c>
      <c r="L332" s="4" t="n">
        <v>18.11</v>
      </c>
    </row>
    <row r="333" customFormat="false" ht="13.8" hidden="false" customHeight="false" outlineLevel="0" collapsed="false">
      <c r="A333" s="0" t="s">
        <v>20</v>
      </c>
      <c r="B333" s="0" t="s">
        <v>49</v>
      </c>
      <c r="C333" s="0" t="str">
        <f aca="false">VLOOKUP(B333,siti!$B$2:$F$98,4,FALSE())</f>
        <v>DIS - SF6</v>
      </c>
      <c r="D333" s="0" t="str">
        <f aca="false">VLOOKUP(B333,siti!$B$2:$F$98,2,FALSE())</f>
        <v>VIA MINICUCCA 36</v>
      </c>
      <c r="E333" s="0" t="str">
        <f aca="false">VLOOKUP(B333,siti!$B$2:$F$98,3,FALSE())</f>
        <v>S.G. LA PUNTA</v>
      </c>
      <c r="F333" s="0" t="str">
        <f aca="false">VLOOKUP(B333,siti!$B$2:$F$98,5,FALSE())</f>
        <v>95037</v>
      </c>
      <c r="G333" s="0" t="str">
        <f aca="false">PROPER(IF(letture!E308="TRUE","STIMATA","REALE"))</f>
        <v>Reale</v>
      </c>
      <c r="H333" s="1" t="n">
        <v>0</v>
      </c>
      <c r="I333" s="1" t="n">
        <v>0</v>
      </c>
      <c r="J333" s="1" t="n">
        <v>0</v>
      </c>
      <c r="K333" s="1" t="n">
        <v>0</v>
      </c>
      <c r="L333" s="4" t="n">
        <v>18.11</v>
      </c>
    </row>
    <row r="334" customFormat="false" ht="13.8" hidden="false" customHeight="false" outlineLevel="0" collapsed="false">
      <c r="A334" s="0" t="s">
        <v>21</v>
      </c>
      <c r="B334" s="0" t="s">
        <v>49</v>
      </c>
      <c r="C334" s="0" t="str">
        <f aca="false">VLOOKUP(B334,siti!$B$2:$F$98,4,FALSE())</f>
        <v>DIS - SF6</v>
      </c>
      <c r="D334" s="0" t="str">
        <f aca="false">VLOOKUP(B334,siti!$B$2:$F$98,2,FALSE())</f>
        <v>VIA MINICUCCA 36</v>
      </c>
      <c r="E334" s="0" t="str">
        <f aca="false">VLOOKUP(B334,siti!$B$2:$F$98,3,FALSE())</f>
        <v>S.G. LA PUNTA</v>
      </c>
      <c r="F334" s="0" t="str">
        <f aca="false">VLOOKUP(B334,siti!$B$2:$F$98,5,FALSE())</f>
        <v>95037</v>
      </c>
      <c r="G334" s="0" t="str">
        <f aca="false">PROPER(IF(letture!E309="TRUE","STIMATA","REALE"))</f>
        <v>Reale</v>
      </c>
      <c r="H334" s="1" t="n">
        <v>0</v>
      </c>
      <c r="I334" s="1" t="n">
        <v>0</v>
      </c>
      <c r="J334" s="1" t="n">
        <v>0</v>
      </c>
      <c r="K334" s="1" t="n">
        <v>0</v>
      </c>
      <c r="L334" s="4" t="n">
        <v>29.81</v>
      </c>
    </row>
    <row r="335" customFormat="false" ht="13.8" hidden="false" customHeight="false" outlineLevel="0" collapsed="false">
      <c r="A335" s="0" t="s">
        <v>22</v>
      </c>
      <c r="B335" s="0" t="s">
        <v>49</v>
      </c>
      <c r="C335" s="0" t="str">
        <f aca="false">VLOOKUP(B335,siti!$B$2:$F$98,4,FALSE())</f>
        <v>DIS - SF6</v>
      </c>
      <c r="D335" s="0" t="str">
        <f aca="false">VLOOKUP(B335,siti!$B$2:$F$98,2,FALSE())</f>
        <v>VIA MINICUCCA 36</v>
      </c>
      <c r="E335" s="0" t="str">
        <f aca="false">VLOOKUP(B335,siti!$B$2:$F$98,3,FALSE())</f>
        <v>S.G. LA PUNTA</v>
      </c>
      <c r="F335" s="0" t="str">
        <f aca="false">VLOOKUP(B335,siti!$B$2:$F$98,5,FALSE())</f>
        <v>95037</v>
      </c>
      <c r="G335" s="0" t="str">
        <f aca="false">PROPER(IF(letture!E310="TRUE","STIMATA","REALE"))</f>
        <v>Reale</v>
      </c>
      <c r="H335" s="1" t="n">
        <v>0</v>
      </c>
      <c r="I335" s="1" t="n">
        <v>0</v>
      </c>
      <c r="J335" s="1" t="n">
        <v>0</v>
      </c>
      <c r="K335" s="1" t="n">
        <v>0</v>
      </c>
      <c r="L335" s="4" t="n">
        <v>8.67</v>
      </c>
    </row>
    <row r="336" customFormat="false" ht="13.8" hidden="false" customHeight="false" outlineLevel="0" collapsed="false">
      <c r="A336" s="0" t="s">
        <v>23</v>
      </c>
      <c r="B336" s="0" t="s">
        <v>49</v>
      </c>
      <c r="C336" s="0" t="str">
        <f aca="false">VLOOKUP(B336,siti!$B$2:$F$98,4,FALSE())</f>
        <v>DIS - SF6</v>
      </c>
      <c r="D336" s="0" t="str">
        <f aca="false">VLOOKUP(B336,siti!$B$2:$F$98,2,FALSE())</f>
        <v>VIA MINICUCCA 36</v>
      </c>
      <c r="E336" s="0" t="str">
        <f aca="false">VLOOKUP(B336,siti!$B$2:$F$98,3,FALSE())</f>
        <v>S.G. LA PUNTA</v>
      </c>
      <c r="F336" s="0" t="str">
        <f aca="false">VLOOKUP(B336,siti!$B$2:$F$98,5,FALSE())</f>
        <v>95037</v>
      </c>
      <c r="G336" s="0" t="str">
        <f aca="false">PROPER(IF(letture!E311="TRUE","STIMATA","REALE"))</f>
        <v>Reale</v>
      </c>
      <c r="H336" s="1" t="n">
        <v>0</v>
      </c>
      <c r="I336" s="1" t="n">
        <v>0</v>
      </c>
      <c r="J336" s="1" t="n">
        <v>0</v>
      </c>
      <c r="K336" s="1" t="n">
        <v>0</v>
      </c>
      <c r="L336" s="4" t="n">
        <v>8.67</v>
      </c>
    </row>
    <row r="337" customFormat="false" ht="13.8" hidden="false" customHeight="false" outlineLevel="0" collapsed="false">
      <c r="A337" s="0" t="s">
        <v>24</v>
      </c>
      <c r="B337" s="0" t="s">
        <v>49</v>
      </c>
      <c r="C337" s="0" t="str">
        <f aca="false">VLOOKUP(B337,siti!$B$2:$F$98,4,FALSE())</f>
        <v>DIS - SF6</v>
      </c>
      <c r="D337" s="0" t="str">
        <f aca="false">VLOOKUP(B337,siti!$B$2:$F$98,2,FALSE())</f>
        <v>VIA MINICUCCA 36</v>
      </c>
      <c r="E337" s="0" t="str">
        <f aca="false">VLOOKUP(B337,siti!$B$2:$F$98,3,FALSE())</f>
        <v>S.G. LA PUNTA</v>
      </c>
      <c r="F337" s="0" t="str">
        <f aca="false">VLOOKUP(B337,siti!$B$2:$F$98,5,FALSE())</f>
        <v>95037</v>
      </c>
      <c r="G337" s="0" t="str">
        <f aca="false">PROPER(IF(letture!E312="TRUE","STIMATA","REALE"))</f>
        <v>Reale</v>
      </c>
      <c r="H337" s="1" t="n">
        <v>0</v>
      </c>
      <c r="I337" s="1" t="n">
        <v>0</v>
      </c>
      <c r="J337" s="1" t="n">
        <v>0</v>
      </c>
      <c r="K337" s="1" t="n">
        <v>0</v>
      </c>
      <c r="L337" s="4" t="n">
        <v>8.67</v>
      </c>
    </row>
    <row r="338" customFormat="false" ht="17.35" hidden="false" customHeight="false" outlineLevel="0" collapsed="false">
      <c r="H338" s="5" t="n">
        <f aca="false">SUM(H326:H337)</f>
        <v>1.00006</v>
      </c>
      <c r="I338" s="5" t="n">
        <f aca="false">SUM(I326:I337)</f>
        <v>0</v>
      </c>
      <c r="J338" s="5" t="n">
        <f aca="false">SUM(J326:J337)</f>
        <v>1.00006</v>
      </c>
      <c r="K338" s="5" t="n">
        <f aca="false">SUM(K326:K337)</f>
        <v>2</v>
      </c>
      <c r="L338" s="5" t="n">
        <f aca="false">SUM(L326:L337)</f>
        <v>204.18</v>
      </c>
    </row>
    <row r="339" customFormat="false" ht="13.8" hidden="false" customHeight="false" outlineLevel="0" collapsed="false">
      <c r="A339" s="0" t="s">
        <v>12</v>
      </c>
      <c r="B339" s="0" t="s">
        <v>50</v>
      </c>
      <c r="C339" s="0" t="str">
        <f aca="false">VLOOKUP(B339,siti!$B$2:$F$98,4,FALSE())</f>
        <v>DIS - SF4</v>
      </c>
      <c r="D339" s="0" t="str">
        <f aca="false">VLOOKUP(B339,siti!$B$2:$F$98,2,FALSE())</f>
        <v>VIA DUCA D'AOSTA 108</v>
      </c>
      <c r="E339" s="0" t="str">
        <f aca="false">VLOOKUP(B339,siti!$B$2:$F$98,3,FALSE())</f>
        <v>S.G. LA PUNTA</v>
      </c>
      <c r="F339" s="0" t="str">
        <f aca="false">VLOOKUP(B339,siti!$B$2:$F$98,5,FALSE())</f>
        <v>95037</v>
      </c>
      <c r="G339" s="0" t="str">
        <f aca="false">PROPER(IF(letture!E313="TRUE","STIMATA","REALE"))</f>
        <v>Reale</v>
      </c>
      <c r="H339" s="1" t="n">
        <v>0</v>
      </c>
      <c r="I339" s="1" t="n">
        <v>0</v>
      </c>
      <c r="J339" s="1" t="n">
        <v>0</v>
      </c>
      <c r="K339" s="1" t="n">
        <v>0</v>
      </c>
      <c r="L339" s="4" t="n">
        <v>19.08</v>
      </c>
    </row>
    <row r="340" customFormat="false" ht="13.8" hidden="false" customHeight="false" outlineLevel="0" collapsed="false">
      <c r="A340" s="0" t="s">
        <v>14</v>
      </c>
      <c r="B340" s="0" t="s">
        <v>50</v>
      </c>
      <c r="C340" s="0" t="str">
        <f aca="false">VLOOKUP(B340,siti!$B$2:$F$98,4,FALSE())</f>
        <v>DIS - SF4</v>
      </c>
      <c r="D340" s="0" t="str">
        <f aca="false">VLOOKUP(B340,siti!$B$2:$F$98,2,FALSE())</f>
        <v>VIA DUCA D'AOSTA 108</v>
      </c>
      <c r="E340" s="0" t="str">
        <f aca="false">VLOOKUP(B340,siti!$B$2:$F$98,3,FALSE())</f>
        <v>S.G. LA PUNTA</v>
      </c>
      <c r="F340" s="0" t="str">
        <f aca="false">VLOOKUP(B340,siti!$B$2:$F$98,5,FALSE())</f>
        <v>95037</v>
      </c>
      <c r="G340" s="0" t="str">
        <f aca="false">PROPER(IF(letture!E314="TRUE","STIMATA","REALE"))</f>
        <v>Reale</v>
      </c>
      <c r="H340" s="1" t="n">
        <v>0</v>
      </c>
      <c r="I340" s="1" t="n">
        <v>0</v>
      </c>
      <c r="J340" s="1" t="n">
        <v>0</v>
      </c>
      <c r="K340" s="1" t="n">
        <v>0</v>
      </c>
      <c r="L340" s="4" t="n">
        <v>19.08</v>
      </c>
    </row>
    <row r="341" customFormat="false" ht="13.8" hidden="false" customHeight="false" outlineLevel="0" collapsed="false">
      <c r="A341" s="0" t="s">
        <v>15</v>
      </c>
      <c r="B341" s="0" t="s">
        <v>50</v>
      </c>
      <c r="C341" s="0" t="str">
        <f aca="false">VLOOKUP(B341,siti!$B$2:$F$98,4,FALSE())</f>
        <v>DIS - SF4</v>
      </c>
      <c r="D341" s="0" t="str">
        <f aca="false">VLOOKUP(B341,siti!$B$2:$F$98,2,FALSE())</f>
        <v>VIA DUCA D'AOSTA 108</v>
      </c>
      <c r="E341" s="0" t="str">
        <f aca="false">VLOOKUP(B341,siti!$B$2:$F$98,3,FALSE())</f>
        <v>S.G. LA PUNTA</v>
      </c>
      <c r="F341" s="0" t="str">
        <f aca="false">VLOOKUP(B341,siti!$B$2:$F$98,5,FALSE())</f>
        <v>95037</v>
      </c>
      <c r="G341" s="0" t="str">
        <f aca="false">PROPER(IF(letture!E315="TRUE","STIMATA","REALE"))</f>
        <v>Reale</v>
      </c>
      <c r="H341" s="1" t="n">
        <v>0</v>
      </c>
      <c r="I341" s="1" t="n">
        <v>0</v>
      </c>
      <c r="J341" s="1" t="n">
        <v>0</v>
      </c>
      <c r="K341" s="1" t="n">
        <v>0</v>
      </c>
      <c r="L341" s="4" t="n">
        <v>19.08</v>
      </c>
    </row>
    <row r="342" customFormat="false" ht="13.8" hidden="false" customHeight="false" outlineLevel="0" collapsed="false">
      <c r="A342" s="0" t="s">
        <v>16</v>
      </c>
      <c r="B342" s="0" t="s">
        <v>50</v>
      </c>
      <c r="C342" s="0" t="str">
        <f aca="false">VLOOKUP(B342,siti!$B$2:$F$98,4,FALSE())</f>
        <v>DIS - SF4</v>
      </c>
      <c r="D342" s="0" t="str">
        <f aca="false">VLOOKUP(B342,siti!$B$2:$F$98,2,FALSE())</f>
        <v>VIA DUCA D'AOSTA 108</v>
      </c>
      <c r="E342" s="0" t="str">
        <f aca="false">VLOOKUP(B342,siti!$B$2:$F$98,3,FALSE())</f>
        <v>S.G. LA PUNTA</v>
      </c>
      <c r="F342" s="0" t="str">
        <f aca="false">VLOOKUP(B342,siti!$B$2:$F$98,5,FALSE())</f>
        <v>95037</v>
      </c>
      <c r="G342" s="0" t="str">
        <f aca="false">PROPER(IF(letture!E316="TRUE","STIMATA","REALE"))</f>
        <v>Reale</v>
      </c>
      <c r="H342" s="1" t="n">
        <v>0</v>
      </c>
      <c r="I342" s="1" t="n">
        <v>0</v>
      </c>
      <c r="J342" s="1" t="n">
        <v>0</v>
      </c>
      <c r="K342" s="1" t="n">
        <v>0</v>
      </c>
      <c r="L342" s="4" t="n">
        <v>18.11</v>
      </c>
    </row>
    <row r="343" customFormat="false" ht="13.8" hidden="false" customHeight="false" outlineLevel="0" collapsed="false">
      <c r="A343" s="0" t="s">
        <v>17</v>
      </c>
      <c r="B343" s="0" t="s">
        <v>50</v>
      </c>
      <c r="C343" s="0" t="str">
        <f aca="false">VLOOKUP(B343,siti!$B$2:$F$98,4,FALSE())</f>
        <v>DIS - SF4</v>
      </c>
      <c r="D343" s="0" t="str">
        <f aca="false">VLOOKUP(B343,siti!$B$2:$F$98,2,FALSE())</f>
        <v>VIA DUCA D'AOSTA 108</v>
      </c>
      <c r="E343" s="0" t="str">
        <f aca="false">VLOOKUP(B343,siti!$B$2:$F$98,3,FALSE())</f>
        <v>S.G. LA PUNTA</v>
      </c>
      <c r="F343" s="0" t="str">
        <f aca="false">VLOOKUP(B343,siti!$B$2:$F$98,5,FALSE())</f>
        <v>95037</v>
      </c>
      <c r="G343" s="0" t="str">
        <f aca="false">PROPER(IF(letture!E317="TRUE","STIMATA","REALE"))</f>
        <v>Reale</v>
      </c>
      <c r="H343" s="1" t="n">
        <v>0</v>
      </c>
      <c r="I343" s="1" t="n">
        <v>0</v>
      </c>
      <c r="J343" s="1" t="n">
        <v>0</v>
      </c>
      <c r="K343" s="1" t="n">
        <v>0</v>
      </c>
      <c r="L343" s="4" t="n">
        <v>18.11</v>
      </c>
    </row>
    <row r="344" customFormat="false" ht="13.8" hidden="false" customHeight="false" outlineLevel="0" collapsed="false">
      <c r="A344" s="0" t="s">
        <v>18</v>
      </c>
      <c r="B344" s="0" t="s">
        <v>50</v>
      </c>
      <c r="C344" s="0" t="str">
        <f aca="false">VLOOKUP(B344,siti!$B$2:$F$98,4,FALSE())</f>
        <v>DIS - SF4</v>
      </c>
      <c r="D344" s="0" t="str">
        <f aca="false">VLOOKUP(B344,siti!$B$2:$F$98,2,FALSE())</f>
        <v>VIA DUCA D'AOSTA 108</v>
      </c>
      <c r="E344" s="0" t="str">
        <f aca="false">VLOOKUP(B344,siti!$B$2:$F$98,3,FALSE())</f>
        <v>S.G. LA PUNTA</v>
      </c>
      <c r="F344" s="0" t="str">
        <f aca="false">VLOOKUP(B344,siti!$B$2:$F$98,5,FALSE())</f>
        <v>95037</v>
      </c>
      <c r="G344" s="0" t="str">
        <f aca="false">PROPER(IF(letture!E318="TRUE","STIMATA","REALE"))</f>
        <v>Reale</v>
      </c>
      <c r="H344" s="1" t="n">
        <v>0</v>
      </c>
      <c r="I344" s="1" t="n">
        <v>0</v>
      </c>
      <c r="J344" s="1" t="n">
        <v>0</v>
      </c>
      <c r="K344" s="1" t="n">
        <v>0</v>
      </c>
      <c r="L344" s="4" t="n">
        <v>18.11</v>
      </c>
    </row>
    <row r="345" customFormat="false" ht="13.8" hidden="false" customHeight="false" outlineLevel="0" collapsed="false">
      <c r="A345" s="0" t="s">
        <v>19</v>
      </c>
      <c r="B345" s="0" t="s">
        <v>50</v>
      </c>
      <c r="C345" s="0" t="str">
        <f aca="false">VLOOKUP(B345,siti!$B$2:$F$98,4,FALSE())</f>
        <v>DIS - SF4</v>
      </c>
      <c r="D345" s="0" t="str">
        <f aca="false">VLOOKUP(B345,siti!$B$2:$F$98,2,FALSE())</f>
        <v>VIA DUCA D'AOSTA 108</v>
      </c>
      <c r="E345" s="0" t="str">
        <f aca="false">VLOOKUP(B345,siti!$B$2:$F$98,3,FALSE())</f>
        <v>S.G. LA PUNTA</v>
      </c>
      <c r="F345" s="0" t="str">
        <f aca="false">VLOOKUP(B345,siti!$B$2:$F$98,5,FALSE())</f>
        <v>95037</v>
      </c>
      <c r="G345" s="0" t="str">
        <f aca="false">PROPER(IF(letture!E319="TRUE","STIMATA","REALE"))</f>
        <v>Reale</v>
      </c>
      <c r="H345" s="1" t="n">
        <v>0</v>
      </c>
      <c r="I345" s="1" t="n">
        <v>0</v>
      </c>
      <c r="J345" s="1" t="n">
        <v>0</v>
      </c>
      <c r="K345" s="1" t="n">
        <v>0</v>
      </c>
      <c r="L345" s="4" t="n">
        <v>18.11</v>
      </c>
    </row>
    <row r="346" customFormat="false" ht="13.8" hidden="false" customHeight="false" outlineLevel="0" collapsed="false">
      <c r="A346" s="0" t="s">
        <v>20</v>
      </c>
      <c r="B346" s="0" t="s">
        <v>50</v>
      </c>
      <c r="C346" s="0" t="str">
        <f aca="false">VLOOKUP(B346,siti!$B$2:$F$98,4,FALSE())</f>
        <v>DIS - SF4</v>
      </c>
      <c r="D346" s="0" t="str">
        <f aca="false">VLOOKUP(B346,siti!$B$2:$F$98,2,FALSE())</f>
        <v>VIA DUCA D'AOSTA 108</v>
      </c>
      <c r="E346" s="0" t="str">
        <f aca="false">VLOOKUP(B346,siti!$B$2:$F$98,3,FALSE())</f>
        <v>S.G. LA PUNTA</v>
      </c>
      <c r="F346" s="0" t="str">
        <f aca="false">VLOOKUP(B346,siti!$B$2:$F$98,5,FALSE())</f>
        <v>95037</v>
      </c>
      <c r="G346" s="0" t="str">
        <f aca="false">PROPER(IF(letture!E320="TRUE","STIMATA","REALE"))</f>
        <v>Reale</v>
      </c>
      <c r="H346" s="1" t="n">
        <v>0</v>
      </c>
      <c r="I346" s="1" t="n">
        <v>0</v>
      </c>
      <c r="J346" s="1" t="n">
        <v>0</v>
      </c>
      <c r="K346" s="1" t="n">
        <v>0</v>
      </c>
      <c r="L346" s="4" t="n">
        <v>18.11</v>
      </c>
    </row>
    <row r="347" customFormat="false" ht="13.8" hidden="false" customHeight="false" outlineLevel="0" collapsed="false">
      <c r="A347" s="0" t="s">
        <v>21</v>
      </c>
      <c r="B347" s="0" t="s">
        <v>50</v>
      </c>
      <c r="C347" s="0" t="str">
        <f aca="false">VLOOKUP(B347,siti!$B$2:$F$98,4,FALSE())</f>
        <v>DIS - SF4</v>
      </c>
      <c r="D347" s="0" t="str">
        <f aca="false">VLOOKUP(B347,siti!$B$2:$F$98,2,FALSE())</f>
        <v>VIA DUCA D'AOSTA 108</v>
      </c>
      <c r="E347" s="0" t="str">
        <f aca="false">VLOOKUP(B347,siti!$B$2:$F$98,3,FALSE())</f>
        <v>S.G. LA PUNTA</v>
      </c>
      <c r="F347" s="0" t="str">
        <f aca="false">VLOOKUP(B347,siti!$B$2:$F$98,5,FALSE())</f>
        <v>95037</v>
      </c>
      <c r="G347" s="0" t="str">
        <f aca="false">PROPER(IF(letture!E321="TRUE","STIMATA","REALE"))</f>
        <v>Reale</v>
      </c>
      <c r="H347" s="1" t="n">
        <v>0</v>
      </c>
      <c r="I347" s="1" t="n">
        <v>0</v>
      </c>
      <c r="J347" s="1" t="n">
        <v>0</v>
      </c>
      <c r="K347" s="1" t="n">
        <v>0</v>
      </c>
      <c r="L347" s="4" t="n">
        <v>29.81</v>
      </c>
    </row>
    <row r="348" customFormat="false" ht="13.8" hidden="false" customHeight="false" outlineLevel="0" collapsed="false">
      <c r="A348" s="0" t="s">
        <v>22</v>
      </c>
      <c r="B348" s="0" t="s">
        <v>50</v>
      </c>
      <c r="C348" s="0" t="str">
        <f aca="false">VLOOKUP(B348,siti!$B$2:$F$98,4,FALSE())</f>
        <v>DIS - SF4</v>
      </c>
      <c r="D348" s="0" t="str">
        <f aca="false">VLOOKUP(B348,siti!$B$2:$F$98,2,FALSE())</f>
        <v>VIA DUCA D'AOSTA 108</v>
      </c>
      <c r="E348" s="0" t="str">
        <f aca="false">VLOOKUP(B348,siti!$B$2:$F$98,3,FALSE())</f>
        <v>S.G. LA PUNTA</v>
      </c>
      <c r="F348" s="0" t="str">
        <f aca="false">VLOOKUP(B348,siti!$B$2:$F$98,5,FALSE())</f>
        <v>95037</v>
      </c>
      <c r="G348" s="0" t="str">
        <f aca="false">PROPER(IF(letture!E322="TRUE","STIMATA","REALE"))</f>
        <v>Reale</v>
      </c>
      <c r="H348" s="1" t="n">
        <v>0</v>
      </c>
      <c r="I348" s="1" t="n">
        <v>0</v>
      </c>
      <c r="J348" s="1" t="n">
        <v>0</v>
      </c>
      <c r="K348" s="1" t="n">
        <v>0</v>
      </c>
      <c r="L348" s="4" t="n">
        <v>8.67</v>
      </c>
    </row>
    <row r="349" customFormat="false" ht="13.8" hidden="false" customHeight="false" outlineLevel="0" collapsed="false">
      <c r="A349" s="0" t="s">
        <v>23</v>
      </c>
      <c r="B349" s="0" t="s">
        <v>50</v>
      </c>
      <c r="C349" s="0" t="str">
        <f aca="false">VLOOKUP(B349,siti!$B$2:$F$98,4,FALSE())</f>
        <v>DIS - SF4</v>
      </c>
      <c r="D349" s="0" t="str">
        <f aca="false">VLOOKUP(B349,siti!$B$2:$F$98,2,FALSE())</f>
        <v>VIA DUCA D'AOSTA 108</v>
      </c>
      <c r="E349" s="0" t="str">
        <f aca="false">VLOOKUP(B349,siti!$B$2:$F$98,3,FALSE())</f>
        <v>S.G. LA PUNTA</v>
      </c>
      <c r="F349" s="0" t="str">
        <f aca="false">VLOOKUP(B349,siti!$B$2:$F$98,5,FALSE())</f>
        <v>95037</v>
      </c>
      <c r="G349" s="0" t="str">
        <f aca="false">PROPER(IF(letture!E323="TRUE","STIMATA","REALE"))</f>
        <v>Reale</v>
      </c>
      <c r="H349" s="1" t="n">
        <v>0</v>
      </c>
      <c r="I349" s="1" t="n">
        <v>0</v>
      </c>
      <c r="J349" s="1" t="n">
        <v>0</v>
      </c>
      <c r="K349" s="1" t="n">
        <v>0</v>
      </c>
      <c r="L349" s="4" t="n">
        <v>8.67</v>
      </c>
    </row>
    <row r="350" customFormat="false" ht="13.8" hidden="false" customHeight="false" outlineLevel="0" collapsed="false">
      <c r="A350" s="0" t="s">
        <v>24</v>
      </c>
      <c r="B350" s="0" t="s">
        <v>50</v>
      </c>
      <c r="C350" s="0" t="str">
        <f aca="false">VLOOKUP(B350,siti!$B$2:$F$98,4,FALSE())</f>
        <v>DIS - SF4</v>
      </c>
      <c r="D350" s="0" t="str">
        <f aca="false">VLOOKUP(B350,siti!$B$2:$F$98,2,FALSE())</f>
        <v>VIA DUCA D'AOSTA 108</v>
      </c>
      <c r="E350" s="0" t="str">
        <f aca="false">VLOOKUP(B350,siti!$B$2:$F$98,3,FALSE())</f>
        <v>S.G. LA PUNTA</v>
      </c>
      <c r="F350" s="0" t="str">
        <f aca="false">VLOOKUP(B350,siti!$B$2:$F$98,5,FALSE())</f>
        <v>95037</v>
      </c>
      <c r="G350" s="0" t="str">
        <f aca="false">PROPER(IF(letture!E324="TRUE","STIMATA","REALE"))</f>
        <v>Reale</v>
      </c>
      <c r="H350" s="1" t="n">
        <v>0</v>
      </c>
      <c r="I350" s="1" t="n">
        <v>0</v>
      </c>
      <c r="J350" s="1" t="n">
        <v>0</v>
      </c>
      <c r="K350" s="1" t="n">
        <v>0</v>
      </c>
      <c r="L350" s="4" t="n">
        <v>8.67</v>
      </c>
    </row>
    <row r="351" customFormat="false" ht="17.35" hidden="false" customHeight="false" outlineLevel="0" collapsed="false">
      <c r="H351" s="5" t="n">
        <f aca="false">SUM(H339:H350)</f>
        <v>0</v>
      </c>
      <c r="I351" s="5" t="n">
        <f aca="false">SUM(I339:I350)</f>
        <v>0</v>
      </c>
      <c r="J351" s="5" t="n">
        <f aca="false">SUM(J339:J350)</f>
        <v>0</v>
      </c>
      <c r="K351" s="5" t="n">
        <f aca="false">SUM(K339:K350)</f>
        <v>0</v>
      </c>
      <c r="L351" s="5" t="n">
        <f aca="false">SUM(L339:L350)</f>
        <v>203.61</v>
      </c>
    </row>
    <row r="352" customFormat="false" ht="13.8" hidden="false" customHeight="false" outlineLevel="0" collapsed="false">
      <c r="A352" s="0" t="s">
        <v>12</v>
      </c>
      <c r="B352" s="0" t="s">
        <v>51</v>
      </c>
      <c r="C352" s="0" t="str">
        <f aca="false">VLOOKUP(B352,siti!$B$2:$F$98,4,FALSE())</f>
        <v>DIS - SF3</v>
      </c>
      <c r="D352" s="0" t="str">
        <f aca="false">VLOOKUP(B352,siti!$B$2:$F$98,2,FALSE())</f>
        <v>VIA DELLA REGIONE SNC</v>
      </c>
      <c r="E352" s="0" t="str">
        <f aca="false">VLOOKUP(B352,siti!$B$2:$F$98,3,FALSE())</f>
        <v>S.G. LA PUNTA</v>
      </c>
      <c r="F352" s="0" t="str">
        <f aca="false">VLOOKUP(B352,siti!$B$2:$F$98,5,FALSE())</f>
        <v>95037</v>
      </c>
      <c r="G352" s="0" t="str">
        <f aca="false">PROPER(IF(letture!E325="TRUE","STIMATA","REALE"))</f>
        <v>Reale</v>
      </c>
      <c r="H352" s="1" t="n">
        <v>1.00006</v>
      </c>
      <c r="I352" s="1" t="n">
        <v>1.00006</v>
      </c>
      <c r="J352" s="1" t="n">
        <v>1.00006</v>
      </c>
      <c r="K352" s="1" t="n">
        <v>3</v>
      </c>
      <c r="L352" s="4" t="n">
        <v>19.93</v>
      </c>
    </row>
    <row r="353" customFormat="false" ht="13.8" hidden="false" customHeight="false" outlineLevel="0" collapsed="false">
      <c r="A353" s="0" t="s">
        <v>14</v>
      </c>
      <c r="B353" s="0" t="s">
        <v>51</v>
      </c>
      <c r="C353" s="0" t="str">
        <f aca="false">VLOOKUP(B353,siti!$B$2:$F$98,4,FALSE())</f>
        <v>DIS - SF3</v>
      </c>
      <c r="D353" s="0" t="str">
        <f aca="false">VLOOKUP(B353,siti!$B$2:$F$98,2,FALSE())</f>
        <v>VIA DELLA REGIONE SNC</v>
      </c>
      <c r="E353" s="0" t="str">
        <f aca="false">VLOOKUP(B353,siti!$B$2:$F$98,3,FALSE())</f>
        <v>S.G. LA PUNTA</v>
      </c>
      <c r="F353" s="0" t="str">
        <f aca="false">VLOOKUP(B353,siti!$B$2:$F$98,5,FALSE())</f>
        <v>95037</v>
      </c>
      <c r="G353" s="0" t="str">
        <f aca="false">PROPER(IF(letture!E326="TRUE","STIMATA","REALE"))</f>
        <v>Reale</v>
      </c>
      <c r="H353" s="1" t="n">
        <v>0</v>
      </c>
      <c r="I353" s="1" t="n">
        <v>0</v>
      </c>
      <c r="J353" s="1" t="n">
        <v>0</v>
      </c>
      <c r="K353" s="1" t="n">
        <v>0</v>
      </c>
      <c r="L353" s="4" t="n">
        <v>19.08</v>
      </c>
    </row>
    <row r="354" customFormat="false" ht="13.8" hidden="false" customHeight="false" outlineLevel="0" collapsed="false">
      <c r="A354" s="0" t="s">
        <v>15</v>
      </c>
      <c r="B354" s="0" t="s">
        <v>51</v>
      </c>
      <c r="C354" s="0" t="str">
        <f aca="false">VLOOKUP(B354,siti!$B$2:$F$98,4,FALSE())</f>
        <v>DIS - SF3</v>
      </c>
      <c r="D354" s="0" t="str">
        <f aca="false">VLOOKUP(B354,siti!$B$2:$F$98,2,FALSE())</f>
        <v>VIA DELLA REGIONE SNC</v>
      </c>
      <c r="E354" s="0" t="str">
        <f aca="false">VLOOKUP(B354,siti!$B$2:$F$98,3,FALSE())</f>
        <v>S.G. LA PUNTA</v>
      </c>
      <c r="F354" s="0" t="str">
        <f aca="false">VLOOKUP(B354,siti!$B$2:$F$98,5,FALSE())</f>
        <v>95037</v>
      </c>
      <c r="G354" s="0" t="str">
        <f aca="false">PROPER(IF(letture!E327="TRUE","STIMATA","REALE"))</f>
        <v>Reale</v>
      </c>
      <c r="H354" s="1" t="n">
        <v>0</v>
      </c>
      <c r="I354" s="1" t="n">
        <v>0</v>
      </c>
      <c r="J354" s="1" t="n">
        <v>0</v>
      </c>
      <c r="K354" s="1" t="n">
        <v>0</v>
      </c>
      <c r="L354" s="4" t="n">
        <v>19.08</v>
      </c>
    </row>
    <row r="355" customFormat="false" ht="13.8" hidden="false" customHeight="false" outlineLevel="0" collapsed="false">
      <c r="A355" s="0" t="s">
        <v>16</v>
      </c>
      <c r="B355" s="0" t="s">
        <v>51</v>
      </c>
      <c r="C355" s="0" t="str">
        <f aca="false">VLOOKUP(B355,siti!$B$2:$F$98,4,FALSE())</f>
        <v>DIS - SF3</v>
      </c>
      <c r="D355" s="0" t="str">
        <f aca="false">VLOOKUP(B355,siti!$B$2:$F$98,2,FALSE())</f>
        <v>VIA DELLA REGIONE SNC</v>
      </c>
      <c r="E355" s="0" t="str">
        <f aca="false">VLOOKUP(B355,siti!$B$2:$F$98,3,FALSE())</f>
        <v>S.G. LA PUNTA</v>
      </c>
      <c r="F355" s="0" t="str">
        <f aca="false">VLOOKUP(B355,siti!$B$2:$F$98,5,FALSE())</f>
        <v>95037</v>
      </c>
      <c r="G355" s="0" t="str">
        <f aca="false">PROPER(IF(letture!E328="TRUE","STIMATA","REALE"))</f>
        <v>Reale</v>
      </c>
      <c r="H355" s="1" t="n">
        <v>0</v>
      </c>
      <c r="I355" s="1" t="n">
        <v>0</v>
      </c>
      <c r="J355" s="1" t="n">
        <v>0</v>
      </c>
      <c r="K355" s="1" t="n">
        <v>0</v>
      </c>
      <c r="L355" s="4" t="n">
        <v>18.11</v>
      </c>
    </row>
    <row r="356" customFormat="false" ht="13.8" hidden="false" customHeight="false" outlineLevel="0" collapsed="false">
      <c r="A356" s="0" t="s">
        <v>17</v>
      </c>
      <c r="B356" s="0" t="s">
        <v>51</v>
      </c>
      <c r="C356" s="0" t="str">
        <f aca="false">VLOOKUP(B356,siti!$B$2:$F$98,4,FALSE())</f>
        <v>DIS - SF3</v>
      </c>
      <c r="D356" s="0" t="str">
        <f aca="false">VLOOKUP(B356,siti!$B$2:$F$98,2,FALSE())</f>
        <v>VIA DELLA REGIONE SNC</v>
      </c>
      <c r="E356" s="0" t="str">
        <f aca="false">VLOOKUP(B356,siti!$B$2:$F$98,3,FALSE())</f>
        <v>S.G. LA PUNTA</v>
      </c>
      <c r="F356" s="0" t="str">
        <f aca="false">VLOOKUP(B356,siti!$B$2:$F$98,5,FALSE())</f>
        <v>95037</v>
      </c>
      <c r="G356" s="0" t="str">
        <f aca="false">PROPER(IF(letture!E329="TRUE","STIMATA","REALE"))</f>
        <v>Reale</v>
      </c>
      <c r="H356" s="1" t="n">
        <v>0</v>
      </c>
      <c r="I356" s="1" t="n">
        <v>0</v>
      </c>
      <c r="J356" s="1" t="n">
        <v>0</v>
      </c>
      <c r="K356" s="1" t="n">
        <v>0</v>
      </c>
      <c r="L356" s="4" t="n">
        <v>18.11</v>
      </c>
    </row>
    <row r="357" customFormat="false" ht="13.8" hidden="false" customHeight="false" outlineLevel="0" collapsed="false">
      <c r="A357" s="0" t="s">
        <v>18</v>
      </c>
      <c r="B357" s="0" t="s">
        <v>51</v>
      </c>
      <c r="C357" s="0" t="str">
        <f aca="false">VLOOKUP(B357,siti!$B$2:$F$98,4,FALSE())</f>
        <v>DIS - SF3</v>
      </c>
      <c r="D357" s="0" t="str">
        <f aca="false">VLOOKUP(B357,siti!$B$2:$F$98,2,FALSE())</f>
        <v>VIA DELLA REGIONE SNC</v>
      </c>
      <c r="E357" s="0" t="str">
        <f aca="false">VLOOKUP(B357,siti!$B$2:$F$98,3,FALSE())</f>
        <v>S.G. LA PUNTA</v>
      </c>
      <c r="F357" s="0" t="str">
        <f aca="false">VLOOKUP(B357,siti!$B$2:$F$98,5,FALSE())</f>
        <v>95037</v>
      </c>
      <c r="G357" s="0" t="str">
        <f aca="false">PROPER(IF(letture!E330="TRUE","STIMATA","REALE"))</f>
        <v>Reale</v>
      </c>
      <c r="H357" s="1" t="n">
        <v>0</v>
      </c>
      <c r="I357" s="1" t="n">
        <v>0</v>
      </c>
      <c r="J357" s="1" t="n">
        <v>0</v>
      </c>
      <c r="K357" s="1" t="n">
        <v>0</v>
      </c>
      <c r="L357" s="4" t="n">
        <v>18.11</v>
      </c>
    </row>
    <row r="358" customFormat="false" ht="13.8" hidden="false" customHeight="false" outlineLevel="0" collapsed="false">
      <c r="A358" s="0" t="s">
        <v>19</v>
      </c>
      <c r="B358" s="0" t="s">
        <v>51</v>
      </c>
      <c r="C358" s="0" t="str">
        <f aca="false">VLOOKUP(B358,siti!$B$2:$F$98,4,FALSE())</f>
        <v>DIS - SF3</v>
      </c>
      <c r="D358" s="0" t="str">
        <f aca="false">VLOOKUP(B358,siti!$B$2:$F$98,2,FALSE())</f>
        <v>VIA DELLA REGIONE SNC</v>
      </c>
      <c r="E358" s="0" t="str">
        <f aca="false">VLOOKUP(B358,siti!$B$2:$F$98,3,FALSE())</f>
        <v>S.G. LA PUNTA</v>
      </c>
      <c r="F358" s="0" t="str">
        <f aca="false">VLOOKUP(B358,siti!$B$2:$F$98,5,FALSE())</f>
        <v>95037</v>
      </c>
      <c r="G358" s="0" t="str">
        <f aca="false">PROPER(IF(letture!E331="TRUE","STIMATA","REALE"))</f>
        <v>Reale</v>
      </c>
      <c r="H358" s="1" t="n">
        <v>0</v>
      </c>
      <c r="I358" s="1" t="n">
        <v>0</v>
      </c>
      <c r="J358" s="1" t="n">
        <v>0</v>
      </c>
      <c r="K358" s="1" t="n">
        <v>0</v>
      </c>
      <c r="L358" s="4" t="n">
        <v>18.11</v>
      </c>
    </row>
    <row r="359" customFormat="false" ht="13.8" hidden="false" customHeight="false" outlineLevel="0" collapsed="false">
      <c r="A359" s="0" t="s">
        <v>20</v>
      </c>
      <c r="B359" s="0" t="s">
        <v>51</v>
      </c>
      <c r="C359" s="0" t="str">
        <f aca="false">VLOOKUP(B359,siti!$B$2:$F$98,4,FALSE())</f>
        <v>DIS - SF3</v>
      </c>
      <c r="D359" s="0" t="str">
        <f aca="false">VLOOKUP(B359,siti!$B$2:$F$98,2,FALSE())</f>
        <v>VIA DELLA REGIONE SNC</v>
      </c>
      <c r="E359" s="0" t="str">
        <f aca="false">VLOOKUP(B359,siti!$B$2:$F$98,3,FALSE())</f>
        <v>S.G. LA PUNTA</v>
      </c>
      <c r="F359" s="0" t="str">
        <f aca="false">VLOOKUP(B359,siti!$B$2:$F$98,5,FALSE())</f>
        <v>95037</v>
      </c>
      <c r="G359" s="0" t="str">
        <f aca="false">PROPER(IF(letture!E332="TRUE","STIMATA","REALE"))</f>
        <v>Reale</v>
      </c>
      <c r="H359" s="1" t="n">
        <v>0</v>
      </c>
      <c r="I359" s="1" t="n">
        <v>0</v>
      </c>
      <c r="J359" s="1" t="n">
        <v>0</v>
      </c>
      <c r="K359" s="1" t="n">
        <v>0</v>
      </c>
      <c r="L359" s="4" t="n">
        <v>18.11</v>
      </c>
    </row>
    <row r="360" customFormat="false" ht="13.8" hidden="false" customHeight="false" outlineLevel="0" collapsed="false">
      <c r="A360" s="0" t="s">
        <v>21</v>
      </c>
      <c r="B360" s="0" t="s">
        <v>51</v>
      </c>
      <c r="C360" s="0" t="str">
        <f aca="false">VLOOKUP(B360,siti!$B$2:$F$98,4,FALSE())</f>
        <v>DIS - SF3</v>
      </c>
      <c r="D360" s="0" t="str">
        <f aca="false">VLOOKUP(B360,siti!$B$2:$F$98,2,FALSE())</f>
        <v>VIA DELLA REGIONE SNC</v>
      </c>
      <c r="E360" s="0" t="str">
        <f aca="false">VLOOKUP(B360,siti!$B$2:$F$98,3,FALSE())</f>
        <v>S.G. LA PUNTA</v>
      </c>
      <c r="F360" s="0" t="str">
        <f aca="false">VLOOKUP(B360,siti!$B$2:$F$98,5,FALSE())</f>
        <v>95037</v>
      </c>
      <c r="G360" s="0" t="str">
        <f aca="false">PROPER(IF(letture!E333="TRUE","STIMATA","REALE"))</f>
        <v>Reale</v>
      </c>
      <c r="H360" s="1" t="n">
        <v>0</v>
      </c>
      <c r="I360" s="1" t="n">
        <v>0</v>
      </c>
      <c r="J360" s="1" t="n">
        <v>0</v>
      </c>
      <c r="K360" s="1" t="n">
        <v>0</v>
      </c>
      <c r="L360" s="4" t="n">
        <v>29.81</v>
      </c>
    </row>
    <row r="361" customFormat="false" ht="13.8" hidden="false" customHeight="false" outlineLevel="0" collapsed="false">
      <c r="A361" s="0" t="s">
        <v>22</v>
      </c>
      <c r="B361" s="0" t="s">
        <v>51</v>
      </c>
      <c r="C361" s="0" t="str">
        <f aca="false">VLOOKUP(B361,siti!$B$2:$F$98,4,FALSE())</f>
        <v>DIS - SF3</v>
      </c>
      <c r="D361" s="0" t="str">
        <f aca="false">VLOOKUP(B361,siti!$B$2:$F$98,2,FALSE())</f>
        <v>VIA DELLA REGIONE SNC</v>
      </c>
      <c r="E361" s="0" t="str">
        <f aca="false">VLOOKUP(B361,siti!$B$2:$F$98,3,FALSE())</f>
        <v>S.G. LA PUNTA</v>
      </c>
      <c r="F361" s="0" t="str">
        <f aca="false">VLOOKUP(B361,siti!$B$2:$F$98,5,FALSE())</f>
        <v>95037</v>
      </c>
      <c r="G361" s="0" t="str">
        <f aca="false">PROPER(IF(letture!E334="TRUE","STIMATA","REALE"))</f>
        <v>Reale</v>
      </c>
      <c r="H361" s="1" t="n">
        <v>0</v>
      </c>
      <c r="I361" s="1" t="n">
        <v>0</v>
      </c>
      <c r="J361" s="1" t="n">
        <v>0</v>
      </c>
      <c r="K361" s="1" t="n">
        <v>0</v>
      </c>
      <c r="L361" s="4" t="n">
        <v>8.67</v>
      </c>
    </row>
    <row r="362" customFormat="false" ht="13.8" hidden="false" customHeight="false" outlineLevel="0" collapsed="false">
      <c r="A362" s="0" t="s">
        <v>23</v>
      </c>
      <c r="B362" s="0" t="s">
        <v>51</v>
      </c>
      <c r="C362" s="0" t="str">
        <f aca="false">VLOOKUP(B362,siti!$B$2:$F$98,4,FALSE())</f>
        <v>DIS - SF3</v>
      </c>
      <c r="D362" s="0" t="str">
        <f aca="false">VLOOKUP(B362,siti!$B$2:$F$98,2,FALSE())</f>
        <v>VIA DELLA REGIONE SNC</v>
      </c>
      <c r="E362" s="0" t="str">
        <f aca="false">VLOOKUP(B362,siti!$B$2:$F$98,3,FALSE())</f>
        <v>S.G. LA PUNTA</v>
      </c>
      <c r="F362" s="0" t="str">
        <f aca="false">VLOOKUP(B362,siti!$B$2:$F$98,5,FALSE())</f>
        <v>95037</v>
      </c>
      <c r="G362" s="0" t="str">
        <f aca="false">PROPER(IF(letture!E335="TRUE","STIMATA","REALE"))</f>
        <v>Reale</v>
      </c>
      <c r="H362" s="1" t="n">
        <v>0</v>
      </c>
      <c r="I362" s="1" t="n">
        <v>0</v>
      </c>
      <c r="J362" s="1" t="n">
        <v>0</v>
      </c>
      <c r="K362" s="1" t="n">
        <v>0</v>
      </c>
      <c r="L362" s="4" t="n">
        <v>8.67</v>
      </c>
    </row>
    <row r="363" customFormat="false" ht="13.8" hidden="false" customHeight="false" outlineLevel="0" collapsed="false">
      <c r="A363" s="0" t="s">
        <v>24</v>
      </c>
      <c r="B363" s="0" t="s">
        <v>51</v>
      </c>
      <c r="C363" s="0" t="str">
        <f aca="false">VLOOKUP(B363,siti!$B$2:$F$98,4,FALSE())</f>
        <v>DIS - SF3</v>
      </c>
      <c r="D363" s="0" t="str">
        <f aca="false">VLOOKUP(B363,siti!$B$2:$F$98,2,FALSE())</f>
        <v>VIA DELLA REGIONE SNC</v>
      </c>
      <c r="E363" s="0" t="str">
        <f aca="false">VLOOKUP(B363,siti!$B$2:$F$98,3,FALSE())</f>
        <v>S.G. LA PUNTA</v>
      </c>
      <c r="F363" s="0" t="str">
        <f aca="false">VLOOKUP(B363,siti!$B$2:$F$98,5,FALSE())</f>
        <v>95037</v>
      </c>
      <c r="G363" s="0" t="str">
        <f aca="false">PROPER(IF(letture!E336="TRUE","STIMATA","REALE"))</f>
        <v>Reale</v>
      </c>
      <c r="H363" s="1" t="n">
        <v>0</v>
      </c>
      <c r="I363" s="1" t="n">
        <v>0</v>
      </c>
      <c r="J363" s="1" t="n">
        <v>0</v>
      </c>
      <c r="K363" s="1" t="n">
        <v>0</v>
      </c>
      <c r="L363" s="4" t="n">
        <v>8.67</v>
      </c>
    </row>
    <row r="364" customFormat="false" ht="17.35" hidden="false" customHeight="false" outlineLevel="0" collapsed="false">
      <c r="H364" s="5" t="n">
        <f aca="false">SUM(H352:H363)</f>
        <v>1.00006</v>
      </c>
      <c r="I364" s="5" t="n">
        <f aca="false">SUM(I352:I363)</f>
        <v>1.00006</v>
      </c>
      <c r="J364" s="5" t="n">
        <f aca="false">SUM(J352:J363)</f>
        <v>1.00006</v>
      </c>
      <c r="K364" s="5" t="n">
        <f aca="false">SUM(K352:K363)</f>
        <v>3</v>
      </c>
      <c r="L364" s="5" t="n">
        <f aca="false">SUM(L352:L363)</f>
        <v>204.46</v>
      </c>
    </row>
    <row r="365" customFormat="false" ht="13.8" hidden="false" customHeight="false" outlineLevel="0" collapsed="false">
      <c r="A365" s="0" t="s">
        <v>12</v>
      </c>
      <c r="B365" s="0" t="s">
        <v>52</v>
      </c>
      <c r="C365" s="0" t="str">
        <f aca="false">VLOOKUP(B365,siti!$B$2:$F$98,4,FALSE())</f>
        <v>DIS - SF2</v>
      </c>
      <c r="D365" s="0" t="str">
        <f aca="false">VLOOKUP(B365,siti!$B$2:$F$98,2,FALSE())</f>
        <v>VIA DELLE SCIARE SNC</v>
      </c>
      <c r="E365" s="0" t="str">
        <f aca="false">VLOOKUP(B365,siti!$B$2:$F$98,3,FALSE())</f>
        <v>S.G. LA PUNTA</v>
      </c>
      <c r="F365" s="0" t="str">
        <f aca="false">VLOOKUP(B365,siti!$B$2:$F$98,5,FALSE())</f>
        <v>95037</v>
      </c>
      <c r="G365" s="0" t="str">
        <f aca="false">PROPER(IF(letture!E337="TRUE","STIMATA","REALE"))</f>
        <v>Reale</v>
      </c>
      <c r="H365" s="1" t="n">
        <v>0</v>
      </c>
      <c r="I365" s="1" t="n">
        <v>0</v>
      </c>
      <c r="J365" s="1" t="n">
        <v>0</v>
      </c>
      <c r="K365" s="1" t="n">
        <v>0</v>
      </c>
      <c r="L365" s="4" t="n">
        <v>19.08</v>
      </c>
    </row>
    <row r="366" customFormat="false" ht="13.8" hidden="false" customHeight="false" outlineLevel="0" collapsed="false">
      <c r="A366" s="0" t="s">
        <v>14</v>
      </c>
      <c r="B366" s="0" t="s">
        <v>52</v>
      </c>
      <c r="C366" s="0" t="str">
        <f aca="false">VLOOKUP(B366,siti!$B$2:$F$98,4,FALSE())</f>
        <v>DIS - SF2</v>
      </c>
      <c r="D366" s="0" t="str">
        <f aca="false">VLOOKUP(B366,siti!$B$2:$F$98,2,FALSE())</f>
        <v>VIA DELLE SCIARE SNC</v>
      </c>
      <c r="E366" s="0" t="str">
        <f aca="false">VLOOKUP(B366,siti!$B$2:$F$98,3,FALSE())</f>
        <v>S.G. LA PUNTA</v>
      </c>
      <c r="F366" s="0" t="str">
        <f aca="false">VLOOKUP(B366,siti!$B$2:$F$98,5,FALSE())</f>
        <v>95037</v>
      </c>
      <c r="G366" s="0" t="str">
        <f aca="false">PROPER(IF(letture!E338="TRUE","STIMATA","REALE"))</f>
        <v>Reale</v>
      </c>
      <c r="H366" s="1" t="n">
        <v>0</v>
      </c>
      <c r="I366" s="1" t="n">
        <v>0</v>
      </c>
      <c r="J366" s="1" t="n">
        <v>0</v>
      </c>
      <c r="K366" s="1" t="n">
        <v>0</v>
      </c>
      <c r="L366" s="4" t="n">
        <v>19.08</v>
      </c>
    </row>
    <row r="367" customFormat="false" ht="13.8" hidden="false" customHeight="false" outlineLevel="0" collapsed="false">
      <c r="A367" s="0" t="s">
        <v>15</v>
      </c>
      <c r="B367" s="0" t="s">
        <v>52</v>
      </c>
      <c r="C367" s="0" t="str">
        <f aca="false">VLOOKUP(B367,siti!$B$2:$F$98,4,FALSE())</f>
        <v>DIS - SF2</v>
      </c>
      <c r="D367" s="0" t="str">
        <f aca="false">VLOOKUP(B367,siti!$B$2:$F$98,2,FALSE())</f>
        <v>VIA DELLE SCIARE SNC</v>
      </c>
      <c r="E367" s="0" t="str">
        <f aca="false">VLOOKUP(B367,siti!$B$2:$F$98,3,FALSE())</f>
        <v>S.G. LA PUNTA</v>
      </c>
      <c r="F367" s="0" t="str">
        <f aca="false">VLOOKUP(B367,siti!$B$2:$F$98,5,FALSE())</f>
        <v>95037</v>
      </c>
      <c r="G367" s="0" t="str">
        <f aca="false">PROPER(IF(letture!E339="TRUE","STIMATA","REALE"))</f>
        <v>Reale</v>
      </c>
      <c r="H367" s="1" t="n">
        <v>0</v>
      </c>
      <c r="I367" s="1" t="n">
        <v>0</v>
      </c>
      <c r="J367" s="1" t="n">
        <v>0</v>
      </c>
      <c r="K367" s="1" t="n">
        <v>0</v>
      </c>
      <c r="L367" s="4" t="n">
        <v>19.08</v>
      </c>
    </row>
    <row r="368" customFormat="false" ht="13.8" hidden="false" customHeight="false" outlineLevel="0" collapsed="false">
      <c r="A368" s="0" t="s">
        <v>16</v>
      </c>
      <c r="B368" s="0" t="s">
        <v>52</v>
      </c>
      <c r="C368" s="0" t="str">
        <f aca="false">VLOOKUP(B368,siti!$B$2:$F$98,4,FALSE())</f>
        <v>DIS - SF2</v>
      </c>
      <c r="D368" s="0" t="str">
        <f aca="false">VLOOKUP(B368,siti!$B$2:$F$98,2,FALSE())</f>
        <v>VIA DELLE SCIARE SNC</v>
      </c>
      <c r="E368" s="0" t="str">
        <f aca="false">VLOOKUP(B368,siti!$B$2:$F$98,3,FALSE())</f>
        <v>S.G. LA PUNTA</v>
      </c>
      <c r="F368" s="0" t="str">
        <f aca="false">VLOOKUP(B368,siti!$B$2:$F$98,5,FALSE())</f>
        <v>95037</v>
      </c>
      <c r="G368" s="0" t="str">
        <f aca="false">PROPER(IF(letture!E340="TRUE","STIMATA","REALE"))</f>
        <v>Reale</v>
      </c>
      <c r="H368" s="1" t="n">
        <v>0</v>
      </c>
      <c r="I368" s="1" t="n">
        <v>0</v>
      </c>
      <c r="J368" s="1" t="n">
        <v>0</v>
      </c>
      <c r="K368" s="1" t="n">
        <v>0</v>
      </c>
      <c r="L368" s="4" t="n">
        <v>18.11</v>
      </c>
    </row>
    <row r="369" customFormat="false" ht="13.8" hidden="false" customHeight="false" outlineLevel="0" collapsed="false">
      <c r="A369" s="0" t="s">
        <v>17</v>
      </c>
      <c r="B369" s="0" t="s">
        <v>52</v>
      </c>
      <c r="C369" s="0" t="str">
        <f aca="false">VLOOKUP(B369,siti!$B$2:$F$98,4,FALSE())</f>
        <v>DIS - SF2</v>
      </c>
      <c r="D369" s="0" t="str">
        <f aca="false">VLOOKUP(B369,siti!$B$2:$F$98,2,FALSE())</f>
        <v>VIA DELLE SCIARE SNC</v>
      </c>
      <c r="E369" s="0" t="str">
        <f aca="false">VLOOKUP(B369,siti!$B$2:$F$98,3,FALSE())</f>
        <v>S.G. LA PUNTA</v>
      </c>
      <c r="F369" s="0" t="str">
        <f aca="false">VLOOKUP(B369,siti!$B$2:$F$98,5,FALSE())</f>
        <v>95037</v>
      </c>
      <c r="G369" s="0" t="str">
        <f aca="false">PROPER(IF(letture!E341="TRUE","STIMATA","REALE"))</f>
        <v>Reale</v>
      </c>
      <c r="H369" s="1" t="n">
        <v>0</v>
      </c>
      <c r="I369" s="1" t="n">
        <v>0</v>
      </c>
      <c r="J369" s="1" t="n">
        <v>0</v>
      </c>
      <c r="K369" s="1" t="n">
        <v>0</v>
      </c>
      <c r="L369" s="4" t="n">
        <v>18.11</v>
      </c>
    </row>
    <row r="370" customFormat="false" ht="13.8" hidden="false" customHeight="false" outlineLevel="0" collapsed="false">
      <c r="A370" s="0" t="s">
        <v>18</v>
      </c>
      <c r="B370" s="0" t="s">
        <v>52</v>
      </c>
      <c r="C370" s="0" t="str">
        <f aca="false">VLOOKUP(B370,siti!$B$2:$F$98,4,FALSE())</f>
        <v>DIS - SF2</v>
      </c>
      <c r="D370" s="0" t="str">
        <f aca="false">VLOOKUP(B370,siti!$B$2:$F$98,2,FALSE())</f>
        <v>VIA DELLE SCIARE SNC</v>
      </c>
      <c r="E370" s="0" t="str">
        <f aca="false">VLOOKUP(B370,siti!$B$2:$F$98,3,FALSE())</f>
        <v>S.G. LA PUNTA</v>
      </c>
      <c r="F370" s="0" t="str">
        <f aca="false">VLOOKUP(B370,siti!$B$2:$F$98,5,FALSE())</f>
        <v>95037</v>
      </c>
      <c r="G370" s="0" t="str">
        <f aca="false">PROPER(IF(letture!E342="TRUE","STIMATA","REALE"))</f>
        <v>Reale</v>
      </c>
      <c r="H370" s="1" t="n">
        <v>0</v>
      </c>
      <c r="I370" s="1" t="n">
        <v>0</v>
      </c>
      <c r="J370" s="1" t="n">
        <v>0</v>
      </c>
      <c r="K370" s="1" t="n">
        <v>0</v>
      </c>
      <c r="L370" s="4" t="n">
        <v>18.11</v>
      </c>
    </row>
    <row r="371" customFormat="false" ht="13.8" hidden="false" customHeight="false" outlineLevel="0" collapsed="false">
      <c r="A371" s="0" t="s">
        <v>19</v>
      </c>
      <c r="B371" s="0" t="s">
        <v>52</v>
      </c>
      <c r="C371" s="0" t="str">
        <f aca="false">VLOOKUP(B371,siti!$B$2:$F$98,4,FALSE())</f>
        <v>DIS - SF2</v>
      </c>
      <c r="D371" s="0" t="str">
        <f aca="false">VLOOKUP(B371,siti!$B$2:$F$98,2,FALSE())</f>
        <v>VIA DELLE SCIARE SNC</v>
      </c>
      <c r="E371" s="0" t="str">
        <f aca="false">VLOOKUP(B371,siti!$B$2:$F$98,3,FALSE())</f>
        <v>S.G. LA PUNTA</v>
      </c>
      <c r="F371" s="0" t="str">
        <f aca="false">VLOOKUP(B371,siti!$B$2:$F$98,5,FALSE())</f>
        <v>95037</v>
      </c>
      <c r="G371" s="0" t="str">
        <f aca="false">PROPER(IF(letture!E343="TRUE","STIMATA","REALE"))</f>
        <v>Reale</v>
      </c>
      <c r="H371" s="1" t="n">
        <v>0</v>
      </c>
      <c r="I371" s="1" t="n">
        <v>0</v>
      </c>
      <c r="J371" s="1" t="n">
        <v>0</v>
      </c>
      <c r="K371" s="1" t="n">
        <v>0</v>
      </c>
      <c r="L371" s="4" t="n">
        <v>18.11</v>
      </c>
    </row>
    <row r="372" customFormat="false" ht="13.8" hidden="false" customHeight="false" outlineLevel="0" collapsed="false">
      <c r="A372" s="0" t="s">
        <v>20</v>
      </c>
      <c r="B372" s="0" t="s">
        <v>52</v>
      </c>
      <c r="C372" s="0" t="str">
        <f aca="false">VLOOKUP(B372,siti!$B$2:$F$98,4,FALSE())</f>
        <v>DIS - SF2</v>
      </c>
      <c r="D372" s="0" t="str">
        <f aca="false">VLOOKUP(B372,siti!$B$2:$F$98,2,FALSE())</f>
        <v>VIA DELLE SCIARE SNC</v>
      </c>
      <c r="E372" s="0" t="str">
        <f aca="false">VLOOKUP(B372,siti!$B$2:$F$98,3,FALSE())</f>
        <v>S.G. LA PUNTA</v>
      </c>
      <c r="F372" s="0" t="str">
        <f aca="false">VLOOKUP(B372,siti!$B$2:$F$98,5,FALSE())</f>
        <v>95037</v>
      </c>
      <c r="G372" s="0" t="str">
        <f aca="false">PROPER(IF(letture!E344="TRUE","STIMATA","REALE"))</f>
        <v>Reale</v>
      </c>
      <c r="H372" s="1" t="n">
        <v>0</v>
      </c>
      <c r="I372" s="1" t="n">
        <v>0</v>
      </c>
      <c r="J372" s="1" t="n">
        <v>0</v>
      </c>
      <c r="K372" s="1" t="n">
        <v>0</v>
      </c>
      <c r="L372" s="4" t="n">
        <v>18.11</v>
      </c>
    </row>
    <row r="373" customFormat="false" ht="13.8" hidden="false" customHeight="false" outlineLevel="0" collapsed="false">
      <c r="A373" s="0" t="s">
        <v>21</v>
      </c>
      <c r="B373" s="0" t="s">
        <v>52</v>
      </c>
      <c r="C373" s="0" t="str">
        <f aca="false">VLOOKUP(B373,siti!$B$2:$F$98,4,FALSE())</f>
        <v>DIS - SF2</v>
      </c>
      <c r="D373" s="0" t="str">
        <f aca="false">VLOOKUP(B373,siti!$B$2:$F$98,2,FALSE())</f>
        <v>VIA DELLE SCIARE SNC</v>
      </c>
      <c r="E373" s="0" t="str">
        <f aca="false">VLOOKUP(B373,siti!$B$2:$F$98,3,FALSE())</f>
        <v>S.G. LA PUNTA</v>
      </c>
      <c r="F373" s="0" t="str">
        <f aca="false">VLOOKUP(B373,siti!$B$2:$F$98,5,FALSE())</f>
        <v>95037</v>
      </c>
      <c r="G373" s="0" t="str">
        <f aca="false">PROPER(IF(letture!E345="TRUE","STIMATA","REALE"))</f>
        <v>Reale</v>
      </c>
      <c r="H373" s="1" t="n">
        <v>0</v>
      </c>
      <c r="I373" s="1" t="n">
        <v>0</v>
      </c>
      <c r="J373" s="1" t="n">
        <v>0</v>
      </c>
      <c r="K373" s="1" t="n">
        <v>0</v>
      </c>
      <c r="L373" s="4" t="n">
        <v>29.81</v>
      </c>
    </row>
    <row r="374" customFormat="false" ht="13.8" hidden="false" customHeight="false" outlineLevel="0" collapsed="false">
      <c r="A374" s="0" t="s">
        <v>22</v>
      </c>
      <c r="B374" s="0" t="s">
        <v>52</v>
      </c>
      <c r="C374" s="0" t="str">
        <f aca="false">VLOOKUP(B374,siti!$B$2:$F$98,4,FALSE())</f>
        <v>DIS - SF2</v>
      </c>
      <c r="D374" s="0" t="str">
        <f aca="false">VLOOKUP(B374,siti!$B$2:$F$98,2,FALSE())</f>
        <v>VIA DELLE SCIARE SNC</v>
      </c>
      <c r="E374" s="0" t="str">
        <f aca="false">VLOOKUP(B374,siti!$B$2:$F$98,3,FALSE())</f>
        <v>S.G. LA PUNTA</v>
      </c>
      <c r="F374" s="0" t="str">
        <f aca="false">VLOOKUP(B374,siti!$B$2:$F$98,5,FALSE())</f>
        <v>95037</v>
      </c>
      <c r="G374" s="0" t="str">
        <f aca="false">PROPER(IF(letture!E346="TRUE","STIMATA","REALE"))</f>
        <v>Reale</v>
      </c>
      <c r="H374" s="1" t="n">
        <v>0</v>
      </c>
      <c r="I374" s="1" t="n">
        <v>0</v>
      </c>
      <c r="J374" s="1" t="n">
        <v>0</v>
      </c>
      <c r="K374" s="1" t="n">
        <v>0</v>
      </c>
      <c r="L374" s="4" t="n">
        <v>8.67</v>
      </c>
    </row>
    <row r="375" customFormat="false" ht="13.8" hidden="false" customHeight="false" outlineLevel="0" collapsed="false">
      <c r="A375" s="0" t="s">
        <v>23</v>
      </c>
      <c r="B375" s="0" t="s">
        <v>52</v>
      </c>
      <c r="C375" s="0" t="str">
        <f aca="false">VLOOKUP(B375,siti!$B$2:$F$98,4,FALSE())</f>
        <v>DIS - SF2</v>
      </c>
      <c r="D375" s="0" t="str">
        <f aca="false">VLOOKUP(B375,siti!$B$2:$F$98,2,FALSE())</f>
        <v>VIA DELLE SCIARE SNC</v>
      </c>
      <c r="E375" s="0" t="str">
        <f aca="false">VLOOKUP(B375,siti!$B$2:$F$98,3,FALSE())</f>
        <v>S.G. LA PUNTA</v>
      </c>
      <c r="F375" s="0" t="str">
        <f aca="false">VLOOKUP(B375,siti!$B$2:$F$98,5,FALSE())</f>
        <v>95037</v>
      </c>
      <c r="G375" s="0" t="str">
        <f aca="false">PROPER(IF(letture!E347="TRUE","STIMATA","REALE"))</f>
        <v>Reale</v>
      </c>
      <c r="H375" s="1" t="n">
        <v>0</v>
      </c>
      <c r="I375" s="1" t="n">
        <v>0</v>
      </c>
      <c r="J375" s="1" t="n">
        <v>0</v>
      </c>
      <c r="K375" s="1" t="n">
        <v>0</v>
      </c>
      <c r="L375" s="4" t="n">
        <v>8.67</v>
      </c>
    </row>
    <row r="376" customFormat="false" ht="13.8" hidden="false" customHeight="false" outlineLevel="0" collapsed="false">
      <c r="A376" s="0" t="s">
        <v>24</v>
      </c>
      <c r="B376" s="0" t="s">
        <v>52</v>
      </c>
      <c r="C376" s="0" t="str">
        <f aca="false">VLOOKUP(B376,siti!$B$2:$F$98,4,FALSE())</f>
        <v>DIS - SF2</v>
      </c>
      <c r="D376" s="0" t="str">
        <f aca="false">VLOOKUP(B376,siti!$B$2:$F$98,2,FALSE())</f>
        <v>VIA DELLE SCIARE SNC</v>
      </c>
      <c r="E376" s="0" t="str">
        <f aca="false">VLOOKUP(B376,siti!$B$2:$F$98,3,FALSE())</f>
        <v>S.G. LA PUNTA</v>
      </c>
      <c r="F376" s="0" t="str">
        <f aca="false">VLOOKUP(B376,siti!$B$2:$F$98,5,FALSE())</f>
        <v>95037</v>
      </c>
      <c r="G376" s="0" t="str">
        <f aca="false">PROPER(IF(letture!E348="TRUE","STIMATA","REALE"))</f>
        <v>Reale</v>
      </c>
      <c r="H376" s="1" t="n">
        <v>0</v>
      </c>
      <c r="I376" s="1" t="n">
        <v>0</v>
      </c>
      <c r="J376" s="1" t="n">
        <v>0</v>
      </c>
      <c r="K376" s="1" t="n">
        <v>0</v>
      </c>
      <c r="L376" s="4" t="n">
        <v>8.67</v>
      </c>
    </row>
    <row r="377" customFormat="false" ht="17.35" hidden="false" customHeight="false" outlineLevel="0" collapsed="false">
      <c r="H377" s="5" t="n">
        <f aca="false">SUM(H365:H376)</f>
        <v>0</v>
      </c>
      <c r="I377" s="5" t="n">
        <f aca="false">SUM(I365:I376)</f>
        <v>0</v>
      </c>
      <c r="J377" s="5" t="n">
        <f aca="false">SUM(J365:J376)</f>
        <v>0</v>
      </c>
      <c r="K377" s="5" t="n">
        <f aca="false">SUM(K365:K376)</f>
        <v>0</v>
      </c>
      <c r="L377" s="5" t="n">
        <f aca="false">SUM(L365:L376)</f>
        <v>203.61</v>
      </c>
    </row>
    <row r="378" customFormat="false" ht="13.8" hidden="false" customHeight="false" outlineLevel="0" collapsed="false">
      <c r="A378" s="0" t="s">
        <v>12</v>
      </c>
      <c r="B378" s="0" t="s">
        <v>53</v>
      </c>
      <c r="C378" s="0" t="str">
        <f aca="false">VLOOKUP(B378,siti!$B$2:$F$98,4,FALSE())</f>
        <v>DIS - SF15</v>
      </c>
      <c r="D378" s="0" t="str">
        <f aca="false">VLOOKUP(B378,siti!$B$2:$F$98,2,FALSE())</f>
        <v>VIA MADONNA DI FATIMA SNC</v>
      </c>
      <c r="E378" s="0" t="str">
        <f aca="false">VLOOKUP(B378,siti!$B$2:$F$98,3,FALSE())</f>
        <v>S.AGATA LI BATTIATI</v>
      </c>
      <c r="F378" s="0" t="str">
        <f aca="false">VLOOKUP(B378,siti!$B$2:$F$98,5,FALSE())</f>
        <v>95030</v>
      </c>
      <c r="G378" s="0" t="str">
        <f aca="false">PROPER(IF(letture!E349="TRUE","STIMATA","REALE"))</f>
        <v>Reale</v>
      </c>
      <c r="H378" s="1" t="n">
        <v>2.99987</v>
      </c>
      <c r="I378" s="1" t="n">
        <v>2.00012</v>
      </c>
      <c r="J378" s="1" t="n">
        <v>2.99987</v>
      </c>
      <c r="K378" s="1" t="n">
        <v>8</v>
      </c>
      <c r="L378" s="4" t="n">
        <v>18.16</v>
      </c>
    </row>
    <row r="379" customFormat="false" ht="13.8" hidden="false" customHeight="false" outlineLevel="0" collapsed="false">
      <c r="A379" s="0" t="s">
        <v>14</v>
      </c>
      <c r="B379" s="0" t="s">
        <v>53</v>
      </c>
      <c r="C379" s="0" t="str">
        <f aca="false">VLOOKUP(B379,siti!$B$2:$F$98,4,FALSE())</f>
        <v>DIS - SF15</v>
      </c>
      <c r="D379" s="0" t="str">
        <f aca="false">VLOOKUP(B379,siti!$B$2:$F$98,2,FALSE())</f>
        <v>VIA MADONNA DI FATIMA SNC</v>
      </c>
      <c r="E379" s="0" t="str">
        <f aca="false">VLOOKUP(B379,siti!$B$2:$F$98,3,FALSE())</f>
        <v>S.AGATA LI BATTIATI</v>
      </c>
      <c r="F379" s="0" t="str">
        <f aca="false">VLOOKUP(B379,siti!$B$2:$F$98,5,FALSE())</f>
        <v>95030</v>
      </c>
      <c r="G379" s="0" t="str">
        <f aca="false">PROPER(IF(letture!E350="TRUE","STIMATA","REALE"))</f>
        <v>Reale</v>
      </c>
      <c r="H379" s="1" t="n">
        <v>0.99988</v>
      </c>
      <c r="I379" s="1" t="n">
        <v>0.99988</v>
      </c>
      <c r="J379" s="1" t="n">
        <v>2.99992</v>
      </c>
      <c r="K379" s="1" t="n">
        <v>5</v>
      </c>
      <c r="L379" s="4" t="n">
        <v>17.2</v>
      </c>
    </row>
    <row r="380" customFormat="false" ht="13.8" hidden="false" customHeight="false" outlineLevel="0" collapsed="false">
      <c r="A380" s="0" t="s">
        <v>15</v>
      </c>
      <c r="B380" s="0" t="s">
        <v>53</v>
      </c>
      <c r="C380" s="0" t="str">
        <f aca="false">VLOOKUP(B380,siti!$B$2:$F$98,4,FALSE())</f>
        <v>DIS - SF15</v>
      </c>
      <c r="D380" s="0" t="str">
        <f aca="false">VLOOKUP(B380,siti!$B$2:$F$98,2,FALSE())</f>
        <v>VIA MADONNA DI FATIMA SNC</v>
      </c>
      <c r="E380" s="0" t="str">
        <f aca="false">VLOOKUP(B380,siti!$B$2:$F$98,3,FALSE())</f>
        <v>S.AGATA LI BATTIATI</v>
      </c>
      <c r="F380" s="0" t="str">
        <f aca="false">VLOOKUP(B380,siti!$B$2:$F$98,5,FALSE())</f>
        <v>95030</v>
      </c>
      <c r="G380" s="0" t="str">
        <f aca="false">PROPER(IF(letture!E351="TRUE","STIMATA","REALE"))</f>
        <v>Reale</v>
      </c>
      <c r="H380" s="1" t="n">
        <v>2.00012</v>
      </c>
      <c r="I380" s="1" t="n">
        <v>2.00012</v>
      </c>
      <c r="J380" s="1" t="n">
        <v>2.00012</v>
      </c>
      <c r="K380" s="1" t="n">
        <v>6</v>
      </c>
      <c r="L380" s="4" t="n">
        <v>18.06</v>
      </c>
    </row>
    <row r="381" customFormat="false" ht="13.8" hidden="false" customHeight="false" outlineLevel="0" collapsed="false">
      <c r="A381" s="0" t="s">
        <v>16</v>
      </c>
      <c r="B381" s="0" t="s">
        <v>53</v>
      </c>
      <c r="C381" s="0" t="str">
        <f aca="false">VLOOKUP(B381,siti!$B$2:$F$98,4,FALSE())</f>
        <v>DIS - SF15</v>
      </c>
      <c r="D381" s="0" t="str">
        <f aca="false">VLOOKUP(B381,siti!$B$2:$F$98,2,FALSE())</f>
        <v>VIA MADONNA DI FATIMA SNC</v>
      </c>
      <c r="E381" s="0" t="str">
        <f aca="false">VLOOKUP(B381,siti!$B$2:$F$98,3,FALSE())</f>
        <v>S.AGATA LI BATTIATI</v>
      </c>
      <c r="F381" s="0" t="str">
        <f aca="false">VLOOKUP(B381,siti!$B$2:$F$98,5,FALSE())</f>
        <v>95030</v>
      </c>
      <c r="G381" s="0" t="str">
        <f aca="false">PROPER(IF(letture!E352="TRUE","STIMATA","REALE"))</f>
        <v>Reale</v>
      </c>
      <c r="H381" s="1" t="n">
        <v>2.0001</v>
      </c>
      <c r="I381" s="1" t="n">
        <v>0.9999</v>
      </c>
      <c r="J381" s="1" t="n">
        <v>2.0001</v>
      </c>
      <c r="K381" s="1" t="n">
        <v>5</v>
      </c>
      <c r="L381" s="4" t="n">
        <v>16.37</v>
      </c>
    </row>
    <row r="382" customFormat="false" ht="13.8" hidden="false" customHeight="false" outlineLevel="0" collapsed="false">
      <c r="A382" s="0" t="s">
        <v>17</v>
      </c>
      <c r="B382" s="0" t="s">
        <v>53</v>
      </c>
      <c r="C382" s="0" t="str">
        <f aca="false">VLOOKUP(B382,siti!$B$2:$F$98,4,FALSE())</f>
        <v>DIS - SF15</v>
      </c>
      <c r="D382" s="0" t="str">
        <f aca="false">VLOOKUP(B382,siti!$B$2:$F$98,2,FALSE())</f>
        <v>VIA MADONNA DI FATIMA SNC</v>
      </c>
      <c r="E382" s="0" t="str">
        <f aca="false">VLOOKUP(B382,siti!$B$2:$F$98,3,FALSE())</f>
        <v>S.AGATA LI BATTIATI</v>
      </c>
      <c r="F382" s="0" t="str">
        <f aca="false">VLOOKUP(B382,siti!$B$2:$F$98,5,FALSE())</f>
        <v>95030</v>
      </c>
      <c r="G382" s="0" t="str">
        <f aca="false">PROPER(IF(letture!E353="TRUE","STIMATA","REALE"))</f>
        <v>Reale</v>
      </c>
      <c r="H382" s="1" t="n">
        <v>2.00012</v>
      </c>
      <c r="I382" s="1" t="n">
        <v>1.00006</v>
      </c>
      <c r="J382" s="1" t="n">
        <v>2.99987</v>
      </c>
      <c r="K382" s="1" t="n">
        <v>6</v>
      </c>
      <c r="L382" s="4" t="n">
        <v>16.55</v>
      </c>
    </row>
    <row r="383" customFormat="false" ht="13.8" hidden="false" customHeight="false" outlineLevel="0" collapsed="false">
      <c r="A383" s="0" t="s">
        <v>18</v>
      </c>
      <c r="B383" s="0" t="s">
        <v>53</v>
      </c>
      <c r="C383" s="0" t="str">
        <f aca="false">VLOOKUP(B383,siti!$B$2:$F$98,4,FALSE())</f>
        <v>DIS - SF15</v>
      </c>
      <c r="D383" s="0" t="str">
        <f aca="false">VLOOKUP(B383,siti!$B$2:$F$98,2,FALSE())</f>
        <v>VIA MADONNA DI FATIMA SNC</v>
      </c>
      <c r="E383" s="0" t="str">
        <f aca="false">VLOOKUP(B383,siti!$B$2:$F$98,3,FALSE())</f>
        <v>S.AGATA LI BATTIATI</v>
      </c>
      <c r="F383" s="0" t="str">
        <f aca="false">VLOOKUP(B383,siti!$B$2:$F$98,5,FALSE())</f>
        <v>95030</v>
      </c>
      <c r="G383" s="0" t="str">
        <f aca="false">PROPER(IF(letture!E354="TRUE","STIMATA","REALE"))</f>
        <v>Reale</v>
      </c>
      <c r="H383" s="1" t="n">
        <v>0.9999</v>
      </c>
      <c r="I383" s="1" t="n">
        <v>0.9999</v>
      </c>
      <c r="J383" s="1" t="n">
        <v>2.0001</v>
      </c>
      <c r="K383" s="1" t="n">
        <v>4</v>
      </c>
      <c r="L383" s="4" t="n">
        <v>16.19</v>
      </c>
    </row>
    <row r="384" customFormat="false" ht="13.8" hidden="false" customHeight="false" outlineLevel="0" collapsed="false">
      <c r="A384" s="0" t="s">
        <v>19</v>
      </c>
      <c r="B384" s="0" t="s">
        <v>53</v>
      </c>
      <c r="C384" s="0" t="str">
        <f aca="false">VLOOKUP(B384,siti!$B$2:$F$98,4,FALSE())</f>
        <v>DIS - SF15</v>
      </c>
      <c r="D384" s="0" t="str">
        <f aca="false">VLOOKUP(B384,siti!$B$2:$F$98,2,FALSE())</f>
        <v>VIA MADONNA DI FATIMA SNC</v>
      </c>
      <c r="E384" s="0" t="str">
        <f aca="false">VLOOKUP(B384,siti!$B$2:$F$98,3,FALSE())</f>
        <v>S.AGATA LI BATTIATI</v>
      </c>
      <c r="F384" s="0" t="str">
        <f aca="false">VLOOKUP(B384,siti!$B$2:$F$98,5,FALSE())</f>
        <v>95030</v>
      </c>
      <c r="G384" s="0" t="str">
        <f aca="false">PROPER(IF(letture!E355="TRUE","STIMATA","REALE"))</f>
        <v>Reale</v>
      </c>
      <c r="H384" s="1" t="n">
        <v>2.00012</v>
      </c>
      <c r="I384" s="1" t="n">
        <v>2.00012</v>
      </c>
      <c r="J384" s="1" t="n">
        <v>2.99987</v>
      </c>
      <c r="K384" s="1" t="n">
        <v>7</v>
      </c>
      <c r="L384" s="4" t="n">
        <v>18.43</v>
      </c>
    </row>
    <row r="385" customFormat="false" ht="13.8" hidden="false" customHeight="false" outlineLevel="0" collapsed="false">
      <c r="A385" s="0" t="s">
        <v>20</v>
      </c>
      <c r="B385" s="0" t="s">
        <v>53</v>
      </c>
      <c r="C385" s="0" t="str">
        <f aca="false">VLOOKUP(B385,siti!$B$2:$F$98,4,FALSE())</f>
        <v>DIS - SF15</v>
      </c>
      <c r="D385" s="0" t="str">
        <f aca="false">VLOOKUP(B385,siti!$B$2:$F$98,2,FALSE())</f>
        <v>VIA MADONNA DI FATIMA SNC</v>
      </c>
      <c r="E385" s="0" t="str">
        <f aca="false">VLOOKUP(B385,siti!$B$2:$F$98,3,FALSE())</f>
        <v>S.AGATA LI BATTIATI</v>
      </c>
      <c r="F385" s="0" t="str">
        <f aca="false">VLOOKUP(B385,siti!$B$2:$F$98,5,FALSE())</f>
        <v>95030</v>
      </c>
      <c r="G385" s="0" t="str">
        <f aca="false">PROPER(IF(letture!E356="TRUE","STIMATA","REALE"))</f>
        <v>Reale</v>
      </c>
      <c r="H385" s="1" t="n">
        <v>2.00012</v>
      </c>
      <c r="I385" s="1" t="n">
        <v>1.00006</v>
      </c>
      <c r="J385" s="1" t="n">
        <v>2.00012</v>
      </c>
      <c r="K385" s="1" t="n">
        <v>5</v>
      </c>
      <c r="L385" s="4" t="n">
        <v>17.87</v>
      </c>
    </row>
    <row r="386" customFormat="false" ht="13.8" hidden="false" customHeight="false" outlineLevel="0" collapsed="false">
      <c r="A386" s="0" t="s">
        <v>21</v>
      </c>
      <c r="B386" s="0" t="s">
        <v>53</v>
      </c>
      <c r="C386" s="0" t="str">
        <f aca="false">VLOOKUP(B386,siti!$B$2:$F$98,4,FALSE())</f>
        <v>DIS - SF15</v>
      </c>
      <c r="D386" s="0" t="str">
        <f aca="false">VLOOKUP(B386,siti!$B$2:$F$98,2,FALSE())</f>
        <v>VIA MADONNA DI FATIMA SNC</v>
      </c>
      <c r="E386" s="0" t="str">
        <f aca="false">VLOOKUP(B386,siti!$B$2:$F$98,3,FALSE())</f>
        <v>S.AGATA LI BATTIATI</v>
      </c>
      <c r="F386" s="0" t="str">
        <f aca="false">VLOOKUP(B386,siti!$B$2:$F$98,5,FALSE())</f>
        <v>95030</v>
      </c>
      <c r="G386" s="0" t="str">
        <f aca="false">PROPER(IF(letture!E357="TRUE","STIMATA","REALE"))</f>
        <v>Reale</v>
      </c>
      <c r="H386" s="1" t="n">
        <v>2.0001</v>
      </c>
      <c r="I386" s="1" t="n">
        <v>0.9999</v>
      </c>
      <c r="J386" s="1" t="n">
        <v>2.0001</v>
      </c>
      <c r="K386" s="1" t="n">
        <v>5</v>
      </c>
      <c r="L386" s="4" t="n">
        <v>18.55</v>
      </c>
    </row>
    <row r="387" customFormat="false" ht="13.8" hidden="false" customHeight="false" outlineLevel="0" collapsed="false">
      <c r="A387" s="0" t="s">
        <v>22</v>
      </c>
      <c r="B387" s="0" t="s">
        <v>53</v>
      </c>
      <c r="C387" s="0" t="str">
        <f aca="false">VLOOKUP(B387,siti!$B$2:$F$98,4,FALSE())</f>
        <v>DIS - SF15</v>
      </c>
      <c r="D387" s="0" t="str">
        <f aca="false">VLOOKUP(B387,siti!$B$2:$F$98,2,FALSE())</f>
        <v>VIA MADONNA DI FATIMA SNC</v>
      </c>
      <c r="E387" s="0" t="str">
        <f aca="false">VLOOKUP(B387,siti!$B$2:$F$98,3,FALSE())</f>
        <v>S.AGATA LI BATTIATI</v>
      </c>
      <c r="F387" s="0" t="str">
        <f aca="false">VLOOKUP(B387,siti!$B$2:$F$98,5,FALSE())</f>
        <v>95030</v>
      </c>
      <c r="G387" s="0" t="str">
        <f aca="false">PROPER(IF(letture!E358="TRUE","STIMATA","REALE"))</f>
        <v>Reale</v>
      </c>
      <c r="H387" s="1" t="n">
        <v>2.00012</v>
      </c>
      <c r="I387" s="1" t="n">
        <v>1.00006</v>
      </c>
      <c r="J387" s="1" t="n">
        <v>2.99987</v>
      </c>
      <c r="K387" s="1" t="n">
        <v>6</v>
      </c>
      <c r="L387" s="4" t="n">
        <v>7.12</v>
      </c>
    </row>
    <row r="388" customFormat="false" ht="13.8" hidden="false" customHeight="false" outlineLevel="0" collapsed="false">
      <c r="A388" s="0" t="s">
        <v>23</v>
      </c>
      <c r="B388" s="0" t="s">
        <v>53</v>
      </c>
      <c r="C388" s="0" t="str">
        <f aca="false">VLOOKUP(B388,siti!$B$2:$F$98,4,FALSE())</f>
        <v>DIS - SF15</v>
      </c>
      <c r="D388" s="0" t="str">
        <f aca="false">VLOOKUP(B388,siti!$B$2:$F$98,2,FALSE())</f>
        <v>VIA MADONNA DI FATIMA SNC</v>
      </c>
      <c r="E388" s="0" t="str">
        <f aca="false">VLOOKUP(B388,siti!$B$2:$F$98,3,FALSE())</f>
        <v>S.AGATA LI BATTIATI</v>
      </c>
      <c r="F388" s="0" t="str">
        <f aca="false">VLOOKUP(B388,siti!$B$2:$F$98,5,FALSE())</f>
        <v>95030</v>
      </c>
      <c r="G388" s="0" t="str">
        <f aca="false">PROPER(IF(letture!E359="TRUE","STIMATA","REALE"))</f>
        <v>Reale</v>
      </c>
      <c r="H388" s="1" t="n">
        <v>-0.90407</v>
      </c>
      <c r="I388" s="1" t="n">
        <v>-0.93532</v>
      </c>
      <c r="J388" s="1" t="n">
        <v>-0.87282</v>
      </c>
      <c r="K388" s="1" t="n">
        <v>5.020833</v>
      </c>
      <c r="L388" s="4" t="n">
        <v>6.93</v>
      </c>
    </row>
    <row r="389" customFormat="false" ht="13.8" hidden="false" customHeight="false" outlineLevel="0" collapsed="false">
      <c r="A389" s="0" t="s">
        <v>24</v>
      </c>
      <c r="B389" s="0" t="s">
        <v>53</v>
      </c>
      <c r="C389" s="0" t="str">
        <f aca="false">VLOOKUP(B389,siti!$B$2:$F$98,4,FALSE())</f>
        <v>DIS - SF15</v>
      </c>
      <c r="D389" s="0" t="str">
        <f aca="false">VLOOKUP(B389,siti!$B$2:$F$98,2,FALSE())</f>
        <v>VIA MADONNA DI FATIMA SNC</v>
      </c>
      <c r="E389" s="0" t="str">
        <f aca="false">VLOOKUP(B389,siti!$B$2:$F$98,3,FALSE())</f>
        <v>S.AGATA LI BATTIATI</v>
      </c>
      <c r="F389" s="0" t="str">
        <f aca="false">VLOOKUP(B389,siti!$B$2:$F$98,5,FALSE())</f>
        <v>95030</v>
      </c>
      <c r="G389" s="0" t="str">
        <f aca="false">PROPER(IF(letture!E360="TRUE","STIMATA","REALE"))</f>
        <v>Reale</v>
      </c>
      <c r="H389" s="1" t="n">
        <v>2.00012</v>
      </c>
      <c r="I389" s="1" t="n">
        <v>1.00006</v>
      </c>
      <c r="J389" s="1" t="n">
        <v>2.99987</v>
      </c>
      <c r="K389" s="1" t="n">
        <v>6</v>
      </c>
      <c r="L389" s="4" t="n">
        <v>7.66</v>
      </c>
    </row>
    <row r="390" customFormat="false" ht="17.35" hidden="false" customHeight="false" outlineLevel="0" collapsed="false">
      <c r="H390" s="5" t="n">
        <f aca="false">SUM(H378:H389)</f>
        <v>20.0965</v>
      </c>
      <c r="I390" s="5" t="n">
        <f aca="false">SUM(I378:I389)</f>
        <v>13.06486</v>
      </c>
      <c r="J390" s="5" t="n">
        <f aca="false">SUM(J378:J389)</f>
        <v>27.12699</v>
      </c>
      <c r="K390" s="5" t="n">
        <f aca="false">SUM(K378:K389)</f>
        <v>68.020833</v>
      </c>
      <c r="L390" s="5" t="n">
        <f aca="false">SUM(L378:L389)</f>
        <v>179.09</v>
      </c>
    </row>
    <row r="391" customFormat="false" ht="13.8" hidden="false" customHeight="false" outlineLevel="0" collapsed="false">
      <c r="A391" s="0" t="s">
        <v>12</v>
      </c>
      <c r="B391" s="0" t="s">
        <v>54</v>
      </c>
      <c r="C391" s="0" t="str">
        <f aca="false">VLOOKUP(B391,siti!$B$2:$F$98,4,FALSE())</f>
        <v>DIS - SF2A</v>
      </c>
      <c r="D391" s="0" t="str">
        <f aca="false">VLOOKUP(B391,siti!$B$2:$F$98,2,FALSE())</f>
        <v>VIA BARRIERA DEL BOSCO SNC</v>
      </c>
      <c r="E391" s="0" t="str">
        <f aca="false">VLOOKUP(B391,siti!$B$2:$F$98,3,FALSE())</f>
        <v>S.AGATA LI BATTIATI</v>
      </c>
      <c r="F391" s="0" t="str">
        <f aca="false">VLOOKUP(B391,siti!$B$2:$F$98,5,FALSE())</f>
        <v>95030</v>
      </c>
      <c r="G391" s="0" t="str">
        <f aca="false">PROPER(IF(letture!E361="TRUE","STIMATA","REALE"))</f>
        <v>Reale</v>
      </c>
      <c r="H391" s="1" t="n">
        <v>0</v>
      </c>
      <c r="I391" s="1" t="n">
        <v>0</v>
      </c>
      <c r="J391" s="1" t="n">
        <v>0</v>
      </c>
      <c r="K391" s="1" t="n">
        <v>0</v>
      </c>
      <c r="L391" s="4" t="n">
        <v>19.08</v>
      </c>
    </row>
    <row r="392" customFormat="false" ht="13.8" hidden="false" customHeight="false" outlineLevel="0" collapsed="false">
      <c r="A392" s="0" t="s">
        <v>14</v>
      </c>
      <c r="B392" s="0" t="s">
        <v>54</v>
      </c>
      <c r="C392" s="0" t="str">
        <f aca="false">VLOOKUP(B392,siti!$B$2:$F$98,4,FALSE())</f>
        <v>DIS - SF2A</v>
      </c>
      <c r="D392" s="0" t="str">
        <f aca="false">VLOOKUP(B392,siti!$B$2:$F$98,2,FALSE())</f>
        <v>VIA BARRIERA DEL BOSCO SNC</v>
      </c>
      <c r="E392" s="0" t="str">
        <f aca="false">VLOOKUP(B392,siti!$B$2:$F$98,3,FALSE())</f>
        <v>S.AGATA LI BATTIATI</v>
      </c>
      <c r="F392" s="0" t="str">
        <f aca="false">VLOOKUP(B392,siti!$B$2:$F$98,5,FALSE())</f>
        <v>95030</v>
      </c>
      <c r="G392" s="0" t="str">
        <f aca="false">PROPER(IF(letture!E362="TRUE","STIMATA","REALE"))</f>
        <v>Reale</v>
      </c>
      <c r="H392" s="1" t="n">
        <v>0</v>
      </c>
      <c r="I392" s="1" t="n">
        <v>0</v>
      </c>
      <c r="J392" s="1" t="n">
        <v>0</v>
      </c>
      <c r="K392" s="1" t="n">
        <v>0</v>
      </c>
      <c r="L392" s="4" t="n">
        <v>19.08</v>
      </c>
    </row>
    <row r="393" customFormat="false" ht="13.8" hidden="false" customHeight="false" outlineLevel="0" collapsed="false">
      <c r="A393" s="0" t="s">
        <v>15</v>
      </c>
      <c r="B393" s="0" t="s">
        <v>54</v>
      </c>
      <c r="C393" s="0" t="str">
        <f aca="false">VLOOKUP(B393,siti!$B$2:$F$98,4,FALSE())</f>
        <v>DIS - SF2A</v>
      </c>
      <c r="D393" s="0" t="str">
        <f aca="false">VLOOKUP(B393,siti!$B$2:$F$98,2,FALSE())</f>
        <v>VIA BARRIERA DEL BOSCO SNC</v>
      </c>
      <c r="E393" s="0" t="str">
        <f aca="false">VLOOKUP(B393,siti!$B$2:$F$98,3,FALSE())</f>
        <v>S.AGATA LI BATTIATI</v>
      </c>
      <c r="F393" s="0" t="str">
        <f aca="false">VLOOKUP(B393,siti!$B$2:$F$98,5,FALSE())</f>
        <v>95030</v>
      </c>
      <c r="G393" s="0" t="str">
        <f aca="false">PROPER(IF(letture!E363="TRUE","STIMATA","REALE"))</f>
        <v>Reale</v>
      </c>
      <c r="H393" s="1" t="n">
        <v>0</v>
      </c>
      <c r="I393" s="1" t="n">
        <v>0</v>
      </c>
      <c r="J393" s="1" t="n">
        <v>0</v>
      </c>
      <c r="K393" s="1" t="n">
        <v>0</v>
      </c>
      <c r="L393" s="4" t="n">
        <v>19.08</v>
      </c>
    </row>
    <row r="394" customFormat="false" ht="13.8" hidden="false" customHeight="false" outlineLevel="0" collapsed="false">
      <c r="A394" s="0" t="s">
        <v>16</v>
      </c>
      <c r="B394" s="0" t="s">
        <v>54</v>
      </c>
      <c r="C394" s="0" t="str">
        <f aca="false">VLOOKUP(B394,siti!$B$2:$F$98,4,FALSE())</f>
        <v>DIS - SF2A</v>
      </c>
      <c r="D394" s="0" t="str">
        <f aca="false">VLOOKUP(B394,siti!$B$2:$F$98,2,FALSE())</f>
        <v>VIA BARRIERA DEL BOSCO SNC</v>
      </c>
      <c r="E394" s="0" t="str">
        <f aca="false">VLOOKUP(B394,siti!$B$2:$F$98,3,FALSE())</f>
        <v>S.AGATA LI BATTIATI</v>
      </c>
      <c r="F394" s="0" t="str">
        <f aca="false">VLOOKUP(B394,siti!$B$2:$F$98,5,FALSE())</f>
        <v>95030</v>
      </c>
      <c r="G394" s="0" t="str">
        <f aca="false">PROPER(IF(letture!E364="TRUE","STIMATA","REALE"))</f>
        <v>Reale</v>
      </c>
      <c r="H394" s="1" t="n">
        <v>0</v>
      </c>
      <c r="I394" s="1" t="n">
        <v>0</v>
      </c>
      <c r="J394" s="1" t="n">
        <v>0</v>
      </c>
      <c r="K394" s="1" t="n">
        <v>0</v>
      </c>
      <c r="L394" s="4" t="n">
        <v>18.11</v>
      </c>
    </row>
    <row r="395" customFormat="false" ht="13.8" hidden="false" customHeight="false" outlineLevel="0" collapsed="false">
      <c r="A395" s="0" t="s">
        <v>17</v>
      </c>
      <c r="B395" s="0" t="s">
        <v>54</v>
      </c>
      <c r="C395" s="0" t="str">
        <f aca="false">VLOOKUP(B395,siti!$B$2:$F$98,4,FALSE())</f>
        <v>DIS - SF2A</v>
      </c>
      <c r="D395" s="0" t="str">
        <f aca="false">VLOOKUP(B395,siti!$B$2:$F$98,2,FALSE())</f>
        <v>VIA BARRIERA DEL BOSCO SNC</v>
      </c>
      <c r="E395" s="0" t="str">
        <f aca="false">VLOOKUP(B395,siti!$B$2:$F$98,3,FALSE())</f>
        <v>S.AGATA LI BATTIATI</v>
      </c>
      <c r="F395" s="0" t="str">
        <f aca="false">VLOOKUP(B395,siti!$B$2:$F$98,5,FALSE())</f>
        <v>95030</v>
      </c>
      <c r="G395" s="0" t="str">
        <f aca="false">PROPER(IF(letture!E365="TRUE","STIMATA","REALE"))</f>
        <v>Reale</v>
      </c>
      <c r="H395" s="1" t="n">
        <v>0</v>
      </c>
      <c r="I395" s="1" t="n">
        <v>0</v>
      </c>
      <c r="J395" s="1" t="n">
        <v>0</v>
      </c>
      <c r="K395" s="1" t="n">
        <v>0</v>
      </c>
      <c r="L395" s="4" t="n">
        <v>18.11</v>
      </c>
    </row>
    <row r="396" customFormat="false" ht="13.8" hidden="false" customHeight="false" outlineLevel="0" collapsed="false">
      <c r="A396" s="0" t="s">
        <v>18</v>
      </c>
      <c r="B396" s="0" t="s">
        <v>54</v>
      </c>
      <c r="C396" s="0" t="str">
        <f aca="false">VLOOKUP(B396,siti!$B$2:$F$98,4,FALSE())</f>
        <v>DIS - SF2A</v>
      </c>
      <c r="D396" s="0" t="str">
        <f aca="false">VLOOKUP(B396,siti!$B$2:$F$98,2,FALSE())</f>
        <v>VIA BARRIERA DEL BOSCO SNC</v>
      </c>
      <c r="E396" s="0" t="str">
        <f aca="false">VLOOKUP(B396,siti!$B$2:$F$98,3,FALSE())</f>
        <v>S.AGATA LI BATTIATI</v>
      </c>
      <c r="F396" s="0" t="str">
        <f aca="false">VLOOKUP(B396,siti!$B$2:$F$98,5,FALSE())</f>
        <v>95030</v>
      </c>
      <c r="G396" s="0" t="str">
        <f aca="false">PROPER(IF(letture!E366="TRUE","STIMATA","REALE"))</f>
        <v>Reale</v>
      </c>
      <c r="H396" s="1" t="n">
        <v>0</v>
      </c>
      <c r="I396" s="1" t="n">
        <v>0</v>
      </c>
      <c r="J396" s="1" t="n">
        <v>0</v>
      </c>
      <c r="K396" s="1" t="n">
        <v>0</v>
      </c>
      <c r="L396" s="4" t="n">
        <v>18.11</v>
      </c>
    </row>
    <row r="397" customFormat="false" ht="13.8" hidden="false" customHeight="false" outlineLevel="0" collapsed="false">
      <c r="A397" s="0" t="s">
        <v>19</v>
      </c>
      <c r="B397" s="0" t="s">
        <v>54</v>
      </c>
      <c r="C397" s="0" t="str">
        <f aca="false">VLOOKUP(B397,siti!$B$2:$F$98,4,FALSE())</f>
        <v>DIS - SF2A</v>
      </c>
      <c r="D397" s="0" t="str">
        <f aca="false">VLOOKUP(B397,siti!$B$2:$F$98,2,FALSE())</f>
        <v>VIA BARRIERA DEL BOSCO SNC</v>
      </c>
      <c r="E397" s="0" t="str">
        <f aca="false">VLOOKUP(B397,siti!$B$2:$F$98,3,FALSE())</f>
        <v>S.AGATA LI BATTIATI</v>
      </c>
      <c r="F397" s="0" t="str">
        <f aca="false">VLOOKUP(B397,siti!$B$2:$F$98,5,FALSE())</f>
        <v>95030</v>
      </c>
      <c r="G397" s="0" t="str">
        <f aca="false">PROPER(IF(letture!E367="TRUE","STIMATA","REALE"))</f>
        <v>Reale</v>
      </c>
      <c r="H397" s="1" t="n">
        <v>0</v>
      </c>
      <c r="I397" s="1" t="n">
        <v>0</v>
      </c>
      <c r="J397" s="1" t="n">
        <v>0</v>
      </c>
      <c r="K397" s="1" t="n">
        <v>0</v>
      </c>
      <c r="L397" s="4" t="n">
        <v>18.11</v>
      </c>
    </row>
    <row r="398" customFormat="false" ht="13.8" hidden="false" customHeight="false" outlineLevel="0" collapsed="false">
      <c r="A398" s="0" t="s">
        <v>20</v>
      </c>
      <c r="B398" s="0" t="s">
        <v>54</v>
      </c>
      <c r="C398" s="0" t="str">
        <f aca="false">VLOOKUP(B398,siti!$B$2:$F$98,4,FALSE())</f>
        <v>DIS - SF2A</v>
      </c>
      <c r="D398" s="0" t="str">
        <f aca="false">VLOOKUP(B398,siti!$B$2:$F$98,2,FALSE())</f>
        <v>VIA BARRIERA DEL BOSCO SNC</v>
      </c>
      <c r="E398" s="0" t="str">
        <f aca="false">VLOOKUP(B398,siti!$B$2:$F$98,3,FALSE())</f>
        <v>S.AGATA LI BATTIATI</v>
      </c>
      <c r="F398" s="0" t="str">
        <f aca="false">VLOOKUP(B398,siti!$B$2:$F$98,5,FALSE())</f>
        <v>95030</v>
      </c>
      <c r="G398" s="0" t="str">
        <f aca="false">PROPER(IF(letture!E368="TRUE","STIMATA","REALE"))</f>
        <v>Reale</v>
      </c>
      <c r="H398" s="1" t="n">
        <v>0</v>
      </c>
      <c r="I398" s="1" t="n">
        <v>0</v>
      </c>
      <c r="J398" s="1" t="n">
        <v>0</v>
      </c>
      <c r="K398" s="1" t="n">
        <v>0</v>
      </c>
      <c r="L398" s="4" t="n">
        <v>18.11</v>
      </c>
    </row>
    <row r="399" customFormat="false" ht="13.8" hidden="false" customHeight="false" outlineLevel="0" collapsed="false">
      <c r="A399" s="0" t="s">
        <v>21</v>
      </c>
      <c r="B399" s="0" t="s">
        <v>54</v>
      </c>
      <c r="C399" s="0" t="str">
        <f aca="false">VLOOKUP(B399,siti!$B$2:$F$98,4,FALSE())</f>
        <v>DIS - SF2A</v>
      </c>
      <c r="D399" s="0" t="str">
        <f aca="false">VLOOKUP(B399,siti!$B$2:$F$98,2,FALSE())</f>
        <v>VIA BARRIERA DEL BOSCO SNC</v>
      </c>
      <c r="E399" s="0" t="str">
        <f aca="false">VLOOKUP(B399,siti!$B$2:$F$98,3,FALSE())</f>
        <v>S.AGATA LI BATTIATI</v>
      </c>
      <c r="F399" s="0" t="str">
        <f aca="false">VLOOKUP(B399,siti!$B$2:$F$98,5,FALSE())</f>
        <v>95030</v>
      </c>
      <c r="G399" s="0" t="str">
        <f aca="false">PROPER(IF(letture!E369="TRUE","STIMATA","REALE"))</f>
        <v>Reale</v>
      </c>
      <c r="H399" s="1" t="n">
        <v>0</v>
      </c>
      <c r="I399" s="1" t="n">
        <v>0</v>
      </c>
      <c r="J399" s="1" t="n">
        <v>0</v>
      </c>
      <c r="K399" s="1" t="n">
        <v>0</v>
      </c>
      <c r="L399" s="4" t="n">
        <v>29.81</v>
      </c>
    </row>
    <row r="400" customFormat="false" ht="13.8" hidden="false" customHeight="false" outlineLevel="0" collapsed="false">
      <c r="A400" s="0" t="s">
        <v>22</v>
      </c>
      <c r="B400" s="0" t="s">
        <v>54</v>
      </c>
      <c r="C400" s="0" t="str">
        <f aca="false">VLOOKUP(B400,siti!$B$2:$F$98,4,FALSE())</f>
        <v>DIS - SF2A</v>
      </c>
      <c r="D400" s="0" t="str">
        <f aca="false">VLOOKUP(B400,siti!$B$2:$F$98,2,FALSE())</f>
        <v>VIA BARRIERA DEL BOSCO SNC</v>
      </c>
      <c r="E400" s="0" t="str">
        <f aca="false">VLOOKUP(B400,siti!$B$2:$F$98,3,FALSE())</f>
        <v>S.AGATA LI BATTIATI</v>
      </c>
      <c r="F400" s="0" t="str">
        <f aca="false">VLOOKUP(B400,siti!$B$2:$F$98,5,FALSE())</f>
        <v>95030</v>
      </c>
      <c r="G400" s="0" t="str">
        <f aca="false">PROPER(IF(letture!E370="TRUE","STIMATA","REALE"))</f>
        <v>Reale</v>
      </c>
      <c r="H400" s="1" t="n">
        <v>0</v>
      </c>
      <c r="I400" s="1" t="n">
        <v>0</v>
      </c>
      <c r="J400" s="1" t="n">
        <v>0</v>
      </c>
      <c r="K400" s="1" t="n">
        <v>0</v>
      </c>
      <c r="L400" s="4" t="n">
        <v>8.67</v>
      </c>
    </row>
    <row r="401" customFormat="false" ht="13.8" hidden="false" customHeight="false" outlineLevel="0" collapsed="false">
      <c r="A401" s="0" t="s">
        <v>23</v>
      </c>
      <c r="B401" s="0" t="s">
        <v>54</v>
      </c>
      <c r="C401" s="0" t="str">
        <f aca="false">VLOOKUP(B401,siti!$B$2:$F$98,4,FALSE())</f>
        <v>DIS - SF2A</v>
      </c>
      <c r="D401" s="0" t="str">
        <f aca="false">VLOOKUP(B401,siti!$B$2:$F$98,2,FALSE())</f>
        <v>VIA BARRIERA DEL BOSCO SNC</v>
      </c>
      <c r="E401" s="0" t="str">
        <f aca="false">VLOOKUP(B401,siti!$B$2:$F$98,3,FALSE())</f>
        <v>S.AGATA LI BATTIATI</v>
      </c>
      <c r="F401" s="0" t="str">
        <f aca="false">VLOOKUP(B401,siti!$B$2:$F$98,5,FALSE())</f>
        <v>95030</v>
      </c>
      <c r="G401" s="0" t="str">
        <f aca="false">PROPER(IF(letture!E371="TRUE","STIMATA","REALE"))</f>
        <v>Reale</v>
      </c>
      <c r="H401" s="1" t="n">
        <v>0</v>
      </c>
      <c r="I401" s="1" t="n">
        <v>0</v>
      </c>
      <c r="J401" s="1" t="n">
        <v>0</v>
      </c>
      <c r="K401" s="1" t="n">
        <v>0</v>
      </c>
      <c r="L401" s="4" t="n">
        <v>8.67</v>
      </c>
    </row>
    <row r="402" customFormat="false" ht="13.8" hidden="false" customHeight="false" outlineLevel="0" collapsed="false">
      <c r="A402" s="0" t="s">
        <v>24</v>
      </c>
      <c r="B402" s="0" t="s">
        <v>54</v>
      </c>
      <c r="C402" s="0" t="str">
        <f aca="false">VLOOKUP(B402,siti!$B$2:$F$98,4,FALSE())</f>
        <v>DIS - SF2A</v>
      </c>
      <c r="D402" s="0" t="str">
        <f aca="false">VLOOKUP(B402,siti!$B$2:$F$98,2,FALSE())</f>
        <v>VIA BARRIERA DEL BOSCO SNC</v>
      </c>
      <c r="E402" s="0" t="str">
        <f aca="false">VLOOKUP(B402,siti!$B$2:$F$98,3,FALSE())</f>
        <v>S.AGATA LI BATTIATI</v>
      </c>
      <c r="F402" s="0" t="str">
        <f aca="false">VLOOKUP(B402,siti!$B$2:$F$98,5,FALSE())</f>
        <v>95030</v>
      </c>
      <c r="G402" s="0" t="str">
        <f aca="false">PROPER(IF(letture!E372="TRUE","STIMATA","REALE"))</f>
        <v>Reale</v>
      </c>
      <c r="H402" s="1" t="n">
        <v>0</v>
      </c>
      <c r="I402" s="1" t="n">
        <v>0</v>
      </c>
      <c r="J402" s="1" t="n">
        <v>0</v>
      </c>
      <c r="K402" s="1" t="n">
        <v>0</v>
      </c>
      <c r="L402" s="4" t="n">
        <v>8.67</v>
      </c>
    </row>
    <row r="403" customFormat="false" ht="17.35" hidden="false" customHeight="false" outlineLevel="0" collapsed="false">
      <c r="H403" s="5" t="n">
        <f aca="false">SUM(H391:H402)</f>
        <v>0</v>
      </c>
      <c r="I403" s="5" t="n">
        <f aca="false">SUM(I391:I402)</f>
        <v>0</v>
      </c>
      <c r="J403" s="5" t="n">
        <f aca="false">SUM(J391:J402)</f>
        <v>0</v>
      </c>
      <c r="K403" s="5" t="n">
        <f aca="false">SUM(K391:K402)</f>
        <v>0</v>
      </c>
      <c r="L403" s="5" t="n">
        <f aca="false">SUM(L391:L402)</f>
        <v>203.61</v>
      </c>
    </row>
    <row r="404" customFormat="false" ht="13.8" hidden="false" customHeight="false" outlineLevel="0" collapsed="false">
      <c r="A404" s="0" t="s">
        <v>12</v>
      </c>
      <c r="B404" s="0" t="s">
        <v>55</v>
      </c>
      <c r="C404" s="0" t="str">
        <f aca="false">VLOOKUP(B404,siti!$B$2:$F$98,4,FALSE())</f>
        <v>DIS - SF14</v>
      </c>
      <c r="D404" s="0" t="str">
        <f aca="false">VLOOKUP(B404,siti!$B$2:$F$98,2,FALSE())</f>
        <v>VIA BARRIERA DEL BOSCO 4\12</v>
      </c>
      <c r="E404" s="0" t="str">
        <f aca="false">VLOOKUP(B404,siti!$B$2:$F$98,3,FALSE())</f>
        <v>S.AGATA LI BATTIATI</v>
      </c>
      <c r="F404" s="0" t="str">
        <f aca="false">VLOOKUP(B404,siti!$B$2:$F$98,5,FALSE())</f>
        <v>95030</v>
      </c>
      <c r="G404" s="0" t="str">
        <f aca="false">PROPER(IF(letture!E373="TRUE","STIMATA","REALE"))</f>
        <v>Reale</v>
      </c>
      <c r="H404" s="1" t="n">
        <v>0</v>
      </c>
      <c r="I404" s="1" t="n">
        <v>0</v>
      </c>
      <c r="J404" s="1" t="n">
        <v>0</v>
      </c>
      <c r="K404" s="1" t="n">
        <v>0</v>
      </c>
      <c r="L404" s="4" t="n">
        <v>19.08</v>
      </c>
    </row>
    <row r="405" customFormat="false" ht="13.8" hidden="false" customHeight="false" outlineLevel="0" collapsed="false">
      <c r="A405" s="0" t="s">
        <v>14</v>
      </c>
      <c r="B405" s="0" t="s">
        <v>55</v>
      </c>
      <c r="C405" s="0" t="str">
        <f aca="false">VLOOKUP(B405,siti!$B$2:$F$98,4,FALSE())</f>
        <v>DIS - SF14</v>
      </c>
      <c r="D405" s="0" t="str">
        <f aca="false">VLOOKUP(B405,siti!$B$2:$F$98,2,FALSE())</f>
        <v>VIA BARRIERA DEL BOSCO 4\12</v>
      </c>
      <c r="E405" s="0" t="str">
        <f aca="false">VLOOKUP(B405,siti!$B$2:$F$98,3,FALSE())</f>
        <v>S.AGATA LI BATTIATI</v>
      </c>
      <c r="F405" s="0" t="str">
        <f aca="false">VLOOKUP(B405,siti!$B$2:$F$98,5,FALSE())</f>
        <v>95030</v>
      </c>
      <c r="G405" s="0" t="str">
        <f aca="false">PROPER(IF(letture!E374="TRUE","STIMATA","REALE"))</f>
        <v>Reale</v>
      </c>
      <c r="H405" s="1" t="n">
        <v>0</v>
      </c>
      <c r="I405" s="1" t="n">
        <v>0</v>
      </c>
      <c r="J405" s="1" t="n">
        <v>0</v>
      </c>
      <c r="K405" s="1" t="n">
        <v>0</v>
      </c>
      <c r="L405" s="4" t="n">
        <v>19.08</v>
      </c>
    </row>
    <row r="406" customFormat="false" ht="13.8" hidden="false" customHeight="false" outlineLevel="0" collapsed="false">
      <c r="A406" s="0" t="s">
        <v>15</v>
      </c>
      <c r="B406" s="0" t="s">
        <v>55</v>
      </c>
      <c r="C406" s="0" t="str">
        <f aca="false">VLOOKUP(B406,siti!$B$2:$F$98,4,FALSE())</f>
        <v>DIS - SF14</v>
      </c>
      <c r="D406" s="0" t="str">
        <f aca="false">VLOOKUP(B406,siti!$B$2:$F$98,2,FALSE())</f>
        <v>VIA BARRIERA DEL BOSCO 4\12</v>
      </c>
      <c r="E406" s="0" t="str">
        <f aca="false">VLOOKUP(B406,siti!$B$2:$F$98,3,FALSE())</f>
        <v>S.AGATA LI BATTIATI</v>
      </c>
      <c r="F406" s="0" t="str">
        <f aca="false">VLOOKUP(B406,siti!$B$2:$F$98,5,FALSE())</f>
        <v>95030</v>
      </c>
      <c r="G406" s="0" t="str">
        <f aca="false">PROPER(IF(letture!E375="TRUE","STIMATA","REALE"))</f>
        <v>Reale</v>
      </c>
      <c r="H406" s="1" t="n">
        <v>0</v>
      </c>
      <c r="I406" s="1" t="n">
        <v>0</v>
      </c>
      <c r="J406" s="1" t="n">
        <v>0</v>
      </c>
      <c r="K406" s="1" t="n">
        <v>0</v>
      </c>
      <c r="L406" s="4" t="n">
        <v>19.08</v>
      </c>
    </row>
    <row r="407" customFormat="false" ht="13.8" hidden="false" customHeight="false" outlineLevel="0" collapsed="false">
      <c r="A407" s="0" t="s">
        <v>16</v>
      </c>
      <c r="B407" s="0" t="s">
        <v>55</v>
      </c>
      <c r="C407" s="0" t="str">
        <f aca="false">VLOOKUP(B407,siti!$B$2:$F$98,4,FALSE())</f>
        <v>DIS - SF14</v>
      </c>
      <c r="D407" s="0" t="str">
        <f aca="false">VLOOKUP(B407,siti!$B$2:$F$98,2,FALSE())</f>
        <v>VIA BARRIERA DEL BOSCO 4\12</v>
      </c>
      <c r="E407" s="0" t="str">
        <f aca="false">VLOOKUP(B407,siti!$B$2:$F$98,3,FALSE())</f>
        <v>S.AGATA LI BATTIATI</v>
      </c>
      <c r="F407" s="0" t="str">
        <f aca="false">VLOOKUP(B407,siti!$B$2:$F$98,5,FALSE())</f>
        <v>95030</v>
      </c>
      <c r="G407" s="0" t="str">
        <f aca="false">PROPER(IF(letture!E376="TRUE","STIMATA","REALE"))</f>
        <v>Reale</v>
      </c>
      <c r="H407" s="1" t="n">
        <v>0</v>
      </c>
      <c r="I407" s="1" t="n">
        <v>0</v>
      </c>
      <c r="J407" s="1" t="n">
        <v>0</v>
      </c>
      <c r="K407" s="1" t="n">
        <v>0</v>
      </c>
      <c r="L407" s="4" t="n">
        <v>18.11</v>
      </c>
    </row>
    <row r="408" customFormat="false" ht="13.8" hidden="false" customHeight="false" outlineLevel="0" collapsed="false">
      <c r="A408" s="0" t="s">
        <v>17</v>
      </c>
      <c r="B408" s="0" t="s">
        <v>55</v>
      </c>
      <c r="C408" s="0" t="str">
        <f aca="false">VLOOKUP(B408,siti!$B$2:$F$98,4,FALSE())</f>
        <v>DIS - SF14</v>
      </c>
      <c r="D408" s="0" t="str">
        <f aca="false">VLOOKUP(B408,siti!$B$2:$F$98,2,FALSE())</f>
        <v>VIA BARRIERA DEL BOSCO 4\12</v>
      </c>
      <c r="E408" s="0" t="str">
        <f aca="false">VLOOKUP(B408,siti!$B$2:$F$98,3,FALSE())</f>
        <v>S.AGATA LI BATTIATI</v>
      </c>
      <c r="F408" s="0" t="str">
        <f aca="false">VLOOKUP(B408,siti!$B$2:$F$98,5,FALSE())</f>
        <v>95030</v>
      </c>
      <c r="G408" s="0" t="str">
        <f aca="false">PROPER(IF(letture!E377="TRUE","STIMATA","REALE"))</f>
        <v>Reale</v>
      </c>
      <c r="H408" s="1" t="n">
        <v>0</v>
      </c>
      <c r="I408" s="1" t="n">
        <v>0</v>
      </c>
      <c r="J408" s="1" t="n">
        <v>0</v>
      </c>
      <c r="K408" s="1" t="n">
        <v>0</v>
      </c>
      <c r="L408" s="4" t="n">
        <v>18.11</v>
      </c>
    </row>
    <row r="409" customFormat="false" ht="13.8" hidden="false" customHeight="false" outlineLevel="0" collapsed="false">
      <c r="A409" s="0" t="s">
        <v>18</v>
      </c>
      <c r="B409" s="0" t="s">
        <v>55</v>
      </c>
      <c r="C409" s="0" t="str">
        <f aca="false">VLOOKUP(B409,siti!$B$2:$F$98,4,FALSE())</f>
        <v>DIS - SF14</v>
      </c>
      <c r="D409" s="0" t="str">
        <f aca="false">VLOOKUP(B409,siti!$B$2:$F$98,2,FALSE())</f>
        <v>VIA BARRIERA DEL BOSCO 4\12</v>
      </c>
      <c r="E409" s="0" t="str">
        <f aca="false">VLOOKUP(B409,siti!$B$2:$F$98,3,FALSE())</f>
        <v>S.AGATA LI BATTIATI</v>
      </c>
      <c r="F409" s="0" t="str">
        <f aca="false">VLOOKUP(B409,siti!$B$2:$F$98,5,FALSE())</f>
        <v>95030</v>
      </c>
      <c r="G409" s="0" t="str">
        <f aca="false">PROPER(IF(letture!E378="TRUE","STIMATA","REALE"))</f>
        <v>Reale</v>
      </c>
      <c r="H409" s="1" t="n">
        <v>0</v>
      </c>
      <c r="I409" s="1" t="n">
        <v>0</v>
      </c>
      <c r="J409" s="1" t="n">
        <v>0</v>
      </c>
      <c r="K409" s="1" t="n">
        <v>0</v>
      </c>
      <c r="L409" s="4" t="n">
        <v>18.11</v>
      </c>
    </row>
    <row r="410" customFormat="false" ht="13.8" hidden="false" customHeight="false" outlineLevel="0" collapsed="false">
      <c r="A410" s="0" t="s">
        <v>19</v>
      </c>
      <c r="B410" s="0" t="s">
        <v>55</v>
      </c>
      <c r="C410" s="0" t="str">
        <f aca="false">VLOOKUP(B410,siti!$B$2:$F$98,4,FALSE())</f>
        <v>DIS - SF14</v>
      </c>
      <c r="D410" s="0" t="str">
        <f aca="false">VLOOKUP(B410,siti!$B$2:$F$98,2,FALSE())</f>
        <v>VIA BARRIERA DEL BOSCO 4\12</v>
      </c>
      <c r="E410" s="0" t="str">
        <f aca="false">VLOOKUP(B410,siti!$B$2:$F$98,3,FALSE())</f>
        <v>S.AGATA LI BATTIATI</v>
      </c>
      <c r="F410" s="0" t="str">
        <f aca="false">VLOOKUP(B410,siti!$B$2:$F$98,5,FALSE())</f>
        <v>95030</v>
      </c>
      <c r="G410" s="0" t="str">
        <f aca="false">PROPER(IF(letture!E379="TRUE","STIMATA","REALE"))</f>
        <v>Reale</v>
      </c>
      <c r="H410" s="1" t="n">
        <v>0</v>
      </c>
      <c r="I410" s="1" t="n">
        <v>0</v>
      </c>
      <c r="J410" s="1" t="n">
        <v>0</v>
      </c>
      <c r="K410" s="1" t="n">
        <v>0</v>
      </c>
      <c r="L410" s="4" t="n">
        <v>18.11</v>
      </c>
    </row>
    <row r="411" customFormat="false" ht="13.8" hidden="false" customHeight="false" outlineLevel="0" collapsed="false">
      <c r="A411" s="0" t="s">
        <v>20</v>
      </c>
      <c r="B411" s="0" t="s">
        <v>55</v>
      </c>
      <c r="C411" s="0" t="str">
        <f aca="false">VLOOKUP(B411,siti!$B$2:$F$98,4,FALSE())</f>
        <v>DIS - SF14</v>
      </c>
      <c r="D411" s="0" t="str">
        <f aca="false">VLOOKUP(B411,siti!$B$2:$F$98,2,FALSE())</f>
        <v>VIA BARRIERA DEL BOSCO 4\12</v>
      </c>
      <c r="E411" s="0" t="str">
        <f aca="false">VLOOKUP(B411,siti!$B$2:$F$98,3,FALSE())</f>
        <v>S.AGATA LI BATTIATI</v>
      </c>
      <c r="F411" s="0" t="str">
        <f aca="false">VLOOKUP(B411,siti!$B$2:$F$98,5,FALSE())</f>
        <v>95030</v>
      </c>
      <c r="G411" s="0" t="str">
        <f aca="false">PROPER(IF(letture!E380="TRUE","STIMATA","REALE"))</f>
        <v>Reale</v>
      </c>
      <c r="H411" s="1" t="n">
        <v>0</v>
      </c>
      <c r="I411" s="1" t="n">
        <v>0</v>
      </c>
      <c r="J411" s="1" t="n">
        <v>0</v>
      </c>
      <c r="K411" s="1" t="n">
        <v>0</v>
      </c>
      <c r="L411" s="4" t="n">
        <v>18.11</v>
      </c>
    </row>
    <row r="412" customFormat="false" ht="13.8" hidden="false" customHeight="false" outlineLevel="0" collapsed="false">
      <c r="A412" s="0" t="s">
        <v>21</v>
      </c>
      <c r="B412" s="0" t="s">
        <v>55</v>
      </c>
      <c r="C412" s="0" t="str">
        <f aca="false">VLOOKUP(B412,siti!$B$2:$F$98,4,FALSE())</f>
        <v>DIS - SF14</v>
      </c>
      <c r="D412" s="0" t="str">
        <f aca="false">VLOOKUP(B412,siti!$B$2:$F$98,2,FALSE())</f>
        <v>VIA BARRIERA DEL BOSCO 4\12</v>
      </c>
      <c r="E412" s="0" t="str">
        <f aca="false">VLOOKUP(B412,siti!$B$2:$F$98,3,FALSE())</f>
        <v>S.AGATA LI BATTIATI</v>
      </c>
      <c r="F412" s="0" t="str">
        <f aca="false">VLOOKUP(B412,siti!$B$2:$F$98,5,FALSE())</f>
        <v>95030</v>
      </c>
      <c r="G412" s="0" t="str">
        <f aca="false">PROPER(IF(letture!E381="TRUE","STIMATA","REALE"))</f>
        <v>Reale</v>
      </c>
      <c r="H412" s="1" t="n">
        <v>0</v>
      </c>
      <c r="I412" s="1" t="n">
        <v>0</v>
      </c>
      <c r="J412" s="1" t="n">
        <v>0</v>
      </c>
      <c r="K412" s="1" t="n">
        <v>0</v>
      </c>
      <c r="L412" s="4" t="n">
        <v>29.81</v>
      </c>
    </row>
    <row r="413" customFormat="false" ht="13.8" hidden="false" customHeight="false" outlineLevel="0" collapsed="false">
      <c r="A413" s="0" t="s">
        <v>22</v>
      </c>
      <c r="B413" s="0" t="s">
        <v>55</v>
      </c>
      <c r="C413" s="0" t="str">
        <f aca="false">VLOOKUP(B413,siti!$B$2:$F$98,4,FALSE())</f>
        <v>DIS - SF14</v>
      </c>
      <c r="D413" s="0" t="str">
        <f aca="false">VLOOKUP(B413,siti!$B$2:$F$98,2,FALSE())</f>
        <v>VIA BARRIERA DEL BOSCO 4\12</v>
      </c>
      <c r="E413" s="0" t="str">
        <f aca="false">VLOOKUP(B413,siti!$B$2:$F$98,3,FALSE())</f>
        <v>S.AGATA LI BATTIATI</v>
      </c>
      <c r="F413" s="0" t="str">
        <f aca="false">VLOOKUP(B413,siti!$B$2:$F$98,5,FALSE())</f>
        <v>95030</v>
      </c>
      <c r="G413" s="0" t="str">
        <f aca="false">PROPER(IF(letture!E382="TRUE","STIMATA","REALE"))</f>
        <v>Reale</v>
      </c>
      <c r="H413" s="1" t="n">
        <v>0</v>
      </c>
      <c r="I413" s="1" t="n">
        <v>0</v>
      </c>
      <c r="J413" s="1" t="n">
        <v>0</v>
      </c>
      <c r="K413" s="1" t="n">
        <v>0</v>
      </c>
      <c r="L413" s="4" t="n">
        <v>8.67</v>
      </c>
    </row>
    <row r="414" customFormat="false" ht="13.8" hidden="false" customHeight="false" outlineLevel="0" collapsed="false">
      <c r="A414" s="0" t="s">
        <v>23</v>
      </c>
      <c r="B414" s="0" t="s">
        <v>55</v>
      </c>
      <c r="C414" s="0" t="str">
        <f aca="false">VLOOKUP(B414,siti!$B$2:$F$98,4,FALSE())</f>
        <v>DIS - SF14</v>
      </c>
      <c r="D414" s="0" t="str">
        <f aca="false">VLOOKUP(B414,siti!$B$2:$F$98,2,FALSE())</f>
        <v>VIA BARRIERA DEL BOSCO 4\12</v>
      </c>
      <c r="E414" s="0" t="str">
        <f aca="false">VLOOKUP(B414,siti!$B$2:$F$98,3,FALSE())</f>
        <v>S.AGATA LI BATTIATI</v>
      </c>
      <c r="F414" s="0" t="str">
        <f aca="false">VLOOKUP(B414,siti!$B$2:$F$98,5,FALSE())</f>
        <v>95030</v>
      </c>
      <c r="G414" s="0" t="str">
        <f aca="false">PROPER(IF(letture!E383="TRUE","STIMATA","REALE"))</f>
        <v>Reale</v>
      </c>
      <c r="H414" s="1" t="n">
        <v>0</v>
      </c>
      <c r="I414" s="1" t="n">
        <v>0</v>
      </c>
      <c r="J414" s="1" t="n">
        <v>0</v>
      </c>
      <c r="K414" s="1" t="n">
        <v>0</v>
      </c>
      <c r="L414" s="4" t="n">
        <v>8.67</v>
      </c>
    </row>
    <row r="415" customFormat="false" ht="13.8" hidden="false" customHeight="false" outlineLevel="0" collapsed="false">
      <c r="A415" s="0" t="s">
        <v>24</v>
      </c>
      <c r="B415" s="0" t="s">
        <v>55</v>
      </c>
      <c r="C415" s="0" t="str">
        <f aca="false">VLOOKUP(B415,siti!$B$2:$F$98,4,FALSE())</f>
        <v>DIS - SF14</v>
      </c>
      <c r="D415" s="0" t="str">
        <f aca="false">VLOOKUP(B415,siti!$B$2:$F$98,2,FALSE())</f>
        <v>VIA BARRIERA DEL BOSCO 4\12</v>
      </c>
      <c r="E415" s="0" t="str">
        <f aca="false">VLOOKUP(B415,siti!$B$2:$F$98,3,FALSE())</f>
        <v>S.AGATA LI BATTIATI</v>
      </c>
      <c r="F415" s="0" t="str">
        <f aca="false">VLOOKUP(B415,siti!$B$2:$F$98,5,FALSE())</f>
        <v>95030</v>
      </c>
      <c r="G415" s="0" t="str">
        <f aca="false">PROPER(IF(letture!E384="TRUE","STIMATA","REALE"))</f>
        <v>Reale</v>
      </c>
      <c r="H415" s="1" t="n">
        <v>0</v>
      </c>
      <c r="I415" s="1" t="n">
        <v>0</v>
      </c>
      <c r="J415" s="1" t="n">
        <v>0</v>
      </c>
      <c r="K415" s="1" t="n">
        <v>0</v>
      </c>
      <c r="L415" s="4" t="n">
        <v>8.67</v>
      </c>
    </row>
    <row r="416" customFormat="false" ht="17.35" hidden="false" customHeight="false" outlineLevel="0" collapsed="false">
      <c r="H416" s="5" t="n">
        <f aca="false">SUM(H404:H415)</f>
        <v>0</v>
      </c>
      <c r="I416" s="5" t="n">
        <f aca="false">SUM(I404:I415)</f>
        <v>0</v>
      </c>
      <c r="J416" s="5" t="n">
        <f aca="false">SUM(J404:J415)</f>
        <v>0</v>
      </c>
      <c r="K416" s="5" t="n">
        <f aca="false">SUM(K404:K415)</f>
        <v>0</v>
      </c>
      <c r="L416" s="5" t="n">
        <f aca="false">SUM(L404:L415)</f>
        <v>203.61</v>
      </c>
    </row>
    <row r="417" customFormat="false" ht="13.8" hidden="false" customHeight="false" outlineLevel="0" collapsed="false">
      <c r="A417" s="0" t="s">
        <v>12</v>
      </c>
      <c r="B417" s="0" t="s">
        <v>56</v>
      </c>
      <c r="C417" s="0" t="str">
        <f aca="false">VLOOKUP(B417,siti!$B$2:$F$98,4,FALSE())</f>
        <v>DIS - SF11</v>
      </c>
      <c r="D417" s="0" t="str">
        <f aca="false">VLOOKUP(B417,siti!$B$2:$F$98,2,FALSE())</f>
        <v>VIA ROMA SNC</v>
      </c>
      <c r="E417" s="0" t="str">
        <f aca="false">VLOOKUP(B417,siti!$B$2:$F$98,3,FALSE())</f>
        <v>S.AGATA LI BATTIATI</v>
      </c>
      <c r="F417" s="0" t="str">
        <f aca="false">VLOOKUP(B417,siti!$B$2:$F$98,5,FALSE())</f>
        <v>95030</v>
      </c>
      <c r="G417" s="0" t="str">
        <f aca="false">PROPER(IF(letture!E385="TRUE","STIMATA","REALE"))</f>
        <v>Reale</v>
      </c>
      <c r="H417" s="1" t="n">
        <v>11.00004</v>
      </c>
      <c r="I417" s="1" t="n">
        <v>7.99986</v>
      </c>
      <c r="J417" s="1" t="n">
        <v>17.00009</v>
      </c>
      <c r="K417" s="1" t="n">
        <v>36</v>
      </c>
      <c r="L417" s="4" t="n">
        <v>29.99</v>
      </c>
    </row>
    <row r="418" customFormat="false" ht="13.8" hidden="false" customHeight="false" outlineLevel="0" collapsed="false">
      <c r="A418" s="0" t="s">
        <v>14</v>
      </c>
      <c r="B418" s="0" t="s">
        <v>56</v>
      </c>
      <c r="C418" s="0" t="str">
        <f aca="false">VLOOKUP(B418,siti!$B$2:$F$98,4,FALSE())</f>
        <v>DIS - SF11</v>
      </c>
      <c r="D418" s="0" t="str">
        <f aca="false">VLOOKUP(B418,siti!$B$2:$F$98,2,FALSE())</f>
        <v>VIA ROMA SNC</v>
      </c>
      <c r="E418" s="0" t="str">
        <f aca="false">VLOOKUP(B418,siti!$B$2:$F$98,3,FALSE())</f>
        <v>S.AGATA LI BATTIATI</v>
      </c>
      <c r="F418" s="0" t="str">
        <f aca="false">VLOOKUP(B418,siti!$B$2:$F$98,5,FALSE())</f>
        <v>95030</v>
      </c>
      <c r="G418" s="0" t="str">
        <f aca="false">PROPER(IF(letture!E386="TRUE","STIMATA","REALE"))</f>
        <v>Reale</v>
      </c>
      <c r="H418" s="1" t="n">
        <v>9.99992</v>
      </c>
      <c r="I418" s="1" t="n">
        <v>7.99988</v>
      </c>
      <c r="J418" s="1" t="n">
        <v>14</v>
      </c>
      <c r="K418" s="1" t="n">
        <v>32</v>
      </c>
      <c r="L418" s="4" t="n">
        <v>28.16</v>
      </c>
    </row>
    <row r="419" customFormat="false" ht="13.8" hidden="false" customHeight="false" outlineLevel="0" collapsed="false">
      <c r="A419" s="0" t="s">
        <v>15</v>
      </c>
      <c r="B419" s="0" t="s">
        <v>56</v>
      </c>
      <c r="C419" s="0" t="str">
        <f aca="false">VLOOKUP(B419,siti!$B$2:$F$98,4,FALSE())</f>
        <v>DIS - SF11</v>
      </c>
      <c r="D419" s="0" t="str">
        <f aca="false">VLOOKUP(B419,siti!$B$2:$F$98,2,FALSE())</f>
        <v>VIA ROMA SNC</v>
      </c>
      <c r="E419" s="0" t="str">
        <f aca="false">VLOOKUP(B419,siti!$B$2:$F$98,3,FALSE())</f>
        <v>S.AGATA LI BATTIATI</v>
      </c>
      <c r="F419" s="0" t="str">
        <f aca="false">VLOOKUP(B419,siti!$B$2:$F$98,5,FALSE())</f>
        <v>95030</v>
      </c>
      <c r="G419" s="0" t="str">
        <f aca="false">PROPER(IF(letture!E387="TRUE","STIMATA","REALE"))</f>
        <v>Reale</v>
      </c>
      <c r="H419" s="1" t="n">
        <v>11.00004</v>
      </c>
      <c r="I419" s="1" t="n">
        <v>7.99986</v>
      </c>
      <c r="J419" s="1" t="n">
        <v>13.99991</v>
      </c>
      <c r="K419" s="1" t="n">
        <v>33</v>
      </c>
      <c r="L419" s="4" t="n">
        <v>31.62</v>
      </c>
    </row>
    <row r="420" customFormat="false" ht="13.8" hidden="false" customHeight="false" outlineLevel="0" collapsed="false">
      <c r="A420" s="0" t="s">
        <v>16</v>
      </c>
      <c r="B420" s="0" t="s">
        <v>56</v>
      </c>
      <c r="C420" s="0" t="str">
        <f aca="false">VLOOKUP(B420,siti!$B$2:$F$98,4,FALSE())</f>
        <v>DIS - SF11</v>
      </c>
      <c r="D420" s="0" t="str">
        <f aca="false">VLOOKUP(B420,siti!$B$2:$F$98,2,FALSE())</f>
        <v>VIA ROMA SNC</v>
      </c>
      <c r="E420" s="0" t="str">
        <f aca="false">VLOOKUP(B420,siti!$B$2:$F$98,3,FALSE())</f>
        <v>S.AGATA LI BATTIATI</v>
      </c>
      <c r="F420" s="0" t="str">
        <f aca="false">VLOOKUP(B420,siti!$B$2:$F$98,5,FALSE())</f>
        <v>95030</v>
      </c>
      <c r="G420" s="0" t="str">
        <f aca="false">PROPER(IF(letture!E388="TRUE","STIMATA","REALE"))</f>
        <v>Reale</v>
      </c>
      <c r="H420" s="1" t="n">
        <v>9.9999</v>
      </c>
      <c r="I420" s="1" t="n">
        <v>8.0001</v>
      </c>
      <c r="J420" s="1" t="n">
        <v>15</v>
      </c>
      <c r="K420" s="1" t="n">
        <v>33</v>
      </c>
      <c r="L420" s="4" t="n">
        <v>28.51</v>
      </c>
    </row>
    <row r="421" customFormat="false" ht="13.8" hidden="false" customHeight="false" outlineLevel="0" collapsed="false">
      <c r="A421" s="0" t="s">
        <v>17</v>
      </c>
      <c r="B421" s="0" t="s">
        <v>56</v>
      </c>
      <c r="C421" s="0" t="str">
        <f aca="false">VLOOKUP(B421,siti!$B$2:$F$98,4,FALSE())</f>
        <v>DIS - SF11</v>
      </c>
      <c r="D421" s="0" t="str">
        <f aca="false">VLOOKUP(B421,siti!$B$2:$F$98,2,FALSE())</f>
        <v>VIA ROMA SNC</v>
      </c>
      <c r="E421" s="0" t="str">
        <f aca="false">VLOOKUP(B421,siti!$B$2:$F$98,3,FALSE())</f>
        <v>S.AGATA LI BATTIATI</v>
      </c>
      <c r="F421" s="0" t="str">
        <f aca="false">VLOOKUP(B421,siti!$B$2:$F$98,5,FALSE())</f>
        <v>95030</v>
      </c>
      <c r="G421" s="0" t="str">
        <f aca="false">PROPER(IF(letture!E389="TRUE","STIMATA","REALE"))</f>
        <v>Reale</v>
      </c>
      <c r="H421" s="1" t="n">
        <v>9.99998</v>
      </c>
      <c r="I421" s="1" t="n">
        <v>7.99986</v>
      </c>
      <c r="J421" s="1" t="n">
        <v>14.99997</v>
      </c>
      <c r="K421" s="1" t="n">
        <v>33</v>
      </c>
      <c r="L421" s="4" t="n">
        <v>27.9</v>
      </c>
    </row>
    <row r="422" customFormat="false" ht="13.8" hidden="false" customHeight="false" outlineLevel="0" collapsed="false">
      <c r="A422" s="0" t="s">
        <v>18</v>
      </c>
      <c r="B422" s="0" t="s">
        <v>56</v>
      </c>
      <c r="C422" s="0" t="str">
        <f aca="false">VLOOKUP(B422,siti!$B$2:$F$98,4,FALSE())</f>
        <v>DIS - SF11</v>
      </c>
      <c r="D422" s="0" t="str">
        <f aca="false">VLOOKUP(B422,siti!$B$2:$F$98,2,FALSE())</f>
        <v>VIA ROMA SNC</v>
      </c>
      <c r="E422" s="0" t="str">
        <f aca="false">VLOOKUP(B422,siti!$B$2:$F$98,3,FALSE())</f>
        <v>S.AGATA LI BATTIATI</v>
      </c>
      <c r="F422" s="0" t="str">
        <f aca="false">VLOOKUP(B422,siti!$B$2:$F$98,5,FALSE())</f>
        <v>95030</v>
      </c>
      <c r="G422" s="0" t="str">
        <f aca="false">PROPER(IF(letture!E390="TRUE","STIMATA","REALE"))</f>
        <v>Reale</v>
      </c>
      <c r="H422" s="1" t="n">
        <v>11.0001</v>
      </c>
      <c r="I422" s="1" t="n">
        <v>6.9999</v>
      </c>
      <c r="J422" s="1" t="n">
        <v>14.0001</v>
      </c>
      <c r="K422" s="1" t="n">
        <v>32</v>
      </c>
      <c r="L422" s="4" t="n">
        <v>29.04</v>
      </c>
    </row>
    <row r="423" customFormat="false" ht="13.8" hidden="false" customHeight="false" outlineLevel="0" collapsed="false">
      <c r="A423" s="0" t="s">
        <v>19</v>
      </c>
      <c r="B423" s="0" t="s">
        <v>56</v>
      </c>
      <c r="C423" s="0" t="str">
        <f aca="false">VLOOKUP(B423,siti!$B$2:$F$98,4,FALSE())</f>
        <v>DIS - SF11</v>
      </c>
      <c r="D423" s="0" t="str">
        <f aca="false">VLOOKUP(B423,siti!$B$2:$F$98,2,FALSE())</f>
        <v>VIA ROMA SNC</v>
      </c>
      <c r="E423" s="0" t="str">
        <f aca="false">VLOOKUP(B423,siti!$B$2:$F$98,3,FALSE())</f>
        <v>S.AGATA LI BATTIATI</v>
      </c>
      <c r="F423" s="0" t="str">
        <f aca="false">VLOOKUP(B423,siti!$B$2:$F$98,5,FALSE())</f>
        <v>95030</v>
      </c>
      <c r="G423" s="0" t="str">
        <f aca="false">PROPER(IF(letture!E391="TRUE","STIMATA","REALE"))</f>
        <v>Reale</v>
      </c>
      <c r="H423" s="1" t="n">
        <v>9.99998</v>
      </c>
      <c r="I423" s="1" t="n">
        <v>8.99992</v>
      </c>
      <c r="J423" s="1" t="n">
        <v>14.99997</v>
      </c>
      <c r="K423" s="1" t="n">
        <v>34</v>
      </c>
      <c r="L423" s="4" t="n">
        <v>36.78</v>
      </c>
    </row>
    <row r="424" customFormat="false" ht="13.8" hidden="false" customHeight="false" outlineLevel="0" collapsed="false">
      <c r="A424" s="0" t="s">
        <v>20</v>
      </c>
      <c r="B424" s="0" t="s">
        <v>56</v>
      </c>
      <c r="C424" s="0" t="str">
        <f aca="false">VLOOKUP(B424,siti!$B$2:$F$98,4,FALSE())</f>
        <v>DIS - SF11</v>
      </c>
      <c r="D424" s="0" t="str">
        <f aca="false">VLOOKUP(B424,siti!$B$2:$F$98,2,FALSE())</f>
        <v>VIA ROMA SNC</v>
      </c>
      <c r="E424" s="0" t="str">
        <f aca="false">VLOOKUP(B424,siti!$B$2:$F$98,3,FALSE())</f>
        <v>S.AGATA LI BATTIATI</v>
      </c>
      <c r="F424" s="0" t="str">
        <f aca="false">VLOOKUP(B424,siti!$B$2:$F$98,5,FALSE())</f>
        <v>95030</v>
      </c>
      <c r="G424" s="0" t="str">
        <f aca="false">PROPER(IF(letture!E392="TRUE","STIMATA","REALE"))</f>
        <v>Reale</v>
      </c>
      <c r="H424" s="1" t="n">
        <v>11.00004</v>
      </c>
      <c r="I424" s="1" t="n">
        <v>7.00011</v>
      </c>
      <c r="J424" s="1" t="n">
        <v>13.99991</v>
      </c>
      <c r="K424" s="1" t="n">
        <v>32</v>
      </c>
      <c r="L424" s="4" t="n">
        <v>38.48</v>
      </c>
    </row>
    <row r="425" customFormat="false" ht="13.8" hidden="false" customHeight="false" outlineLevel="0" collapsed="false">
      <c r="A425" s="0" t="s">
        <v>21</v>
      </c>
      <c r="B425" s="0" t="s">
        <v>56</v>
      </c>
      <c r="C425" s="0" t="str">
        <f aca="false">VLOOKUP(B425,siti!$B$2:$F$98,4,FALSE())</f>
        <v>DIS - SF11</v>
      </c>
      <c r="D425" s="0" t="str">
        <f aca="false">VLOOKUP(B425,siti!$B$2:$F$98,2,FALSE())</f>
        <v>VIA ROMA SNC</v>
      </c>
      <c r="E425" s="0" t="str">
        <f aca="false">VLOOKUP(B425,siti!$B$2:$F$98,3,FALSE())</f>
        <v>S.AGATA LI BATTIATI</v>
      </c>
      <c r="F425" s="0" t="str">
        <f aca="false">VLOOKUP(B425,siti!$B$2:$F$98,5,FALSE())</f>
        <v>95030</v>
      </c>
      <c r="G425" s="0" t="str">
        <f aca="false">PROPER(IF(letture!E393="TRUE","STIMATA","REALE"))</f>
        <v>Reale</v>
      </c>
      <c r="H425" s="1" t="n">
        <v>11.0001</v>
      </c>
      <c r="I425" s="1" t="n">
        <v>8.0001</v>
      </c>
      <c r="J425" s="1" t="n">
        <v>14.0001</v>
      </c>
      <c r="K425" s="1" t="n">
        <v>33</v>
      </c>
      <c r="L425" s="4" t="n">
        <v>47.42</v>
      </c>
    </row>
    <row r="426" customFormat="false" ht="13.8" hidden="false" customHeight="false" outlineLevel="0" collapsed="false">
      <c r="A426" s="0" t="s">
        <v>22</v>
      </c>
      <c r="B426" s="0" t="s">
        <v>56</v>
      </c>
      <c r="C426" s="0" t="str">
        <f aca="false">VLOOKUP(B426,siti!$B$2:$F$98,4,FALSE())</f>
        <v>DIS - SF11</v>
      </c>
      <c r="D426" s="0" t="str">
        <f aca="false">VLOOKUP(B426,siti!$B$2:$F$98,2,FALSE())</f>
        <v>VIA ROMA SNC</v>
      </c>
      <c r="E426" s="0" t="str">
        <f aca="false">VLOOKUP(B426,siti!$B$2:$F$98,3,FALSE())</f>
        <v>S.AGATA LI BATTIATI</v>
      </c>
      <c r="F426" s="0" t="str">
        <f aca="false">VLOOKUP(B426,siti!$B$2:$F$98,5,FALSE())</f>
        <v>95030</v>
      </c>
      <c r="G426" s="0" t="str">
        <f aca="false">PROPER(IF(letture!E394="TRUE","STIMATA","REALE"))</f>
        <v>Reale</v>
      </c>
      <c r="H426" s="1" t="n">
        <v>9.99998</v>
      </c>
      <c r="I426" s="1" t="n">
        <v>7.99986</v>
      </c>
      <c r="J426" s="1" t="n">
        <v>14.99997</v>
      </c>
      <c r="K426" s="1" t="n">
        <v>33</v>
      </c>
      <c r="L426" s="4" t="n">
        <v>18.52</v>
      </c>
    </row>
    <row r="427" customFormat="false" ht="13.8" hidden="false" customHeight="false" outlineLevel="0" collapsed="false">
      <c r="A427" s="0" t="s">
        <v>23</v>
      </c>
      <c r="B427" s="0" t="s">
        <v>56</v>
      </c>
      <c r="C427" s="0" t="str">
        <f aca="false">VLOOKUP(B427,siti!$B$2:$F$98,4,FALSE())</f>
        <v>DIS - SF11</v>
      </c>
      <c r="D427" s="0" t="str">
        <f aca="false">VLOOKUP(B427,siti!$B$2:$F$98,2,FALSE())</f>
        <v>VIA ROMA SNC</v>
      </c>
      <c r="E427" s="0" t="str">
        <f aca="false">VLOOKUP(B427,siti!$B$2:$F$98,3,FALSE())</f>
        <v>S.AGATA LI BATTIATI</v>
      </c>
      <c r="F427" s="0" t="str">
        <f aca="false">VLOOKUP(B427,siti!$B$2:$F$98,5,FALSE())</f>
        <v>95030</v>
      </c>
      <c r="G427" s="0" t="str">
        <f aca="false">PROPER(IF(letture!E395="TRUE","STIMATA","REALE"))</f>
        <v>Reale</v>
      </c>
      <c r="H427" s="1" t="n">
        <v>11.0001</v>
      </c>
      <c r="I427" s="1" t="n">
        <v>8.0001</v>
      </c>
      <c r="J427" s="1" t="n">
        <v>14.0001</v>
      </c>
      <c r="K427" s="1" t="n">
        <v>33</v>
      </c>
      <c r="L427" s="4" t="n">
        <v>18.91</v>
      </c>
    </row>
    <row r="428" customFormat="false" ht="13.8" hidden="false" customHeight="false" outlineLevel="0" collapsed="false">
      <c r="A428" s="0" t="s">
        <v>24</v>
      </c>
      <c r="B428" s="0" t="s">
        <v>56</v>
      </c>
      <c r="C428" s="0" t="str">
        <f aca="false">VLOOKUP(B428,siti!$B$2:$F$98,4,FALSE())</f>
        <v>DIS - SF11</v>
      </c>
      <c r="D428" s="0" t="str">
        <f aca="false">VLOOKUP(B428,siti!$B$2:$F$98,2,FALSE())</f>
        <v>VIA ROMA SNC</v>
      </c>
      <c r="E428" s="0" t="str">
        <f aca="false">VLOOKUP(B428,siti!$B$2:$F$98,3,FALSE())</f>
        <v>S.AGATA LI BATTIATI</v>
      </c>
      <c r="F428" s="0" t="str">
        <f aca="false">VLOOKUP(B428,siti!$B$2:$F$98,5,FALSE())</f>
        <v>95030</v>
      </c>
      <c r="G428" s="0" t="str">
        <f aca="false">PROPER(IF(letture!E396="TRUE","STIMATA","REALE"))</f>
        <v>Reale</v>
      </c>
      <c r="H428" s="1" t="n">
        <v>9.99998</v>
      </c>
      <c r="I428" s="1" t="n">
        <v>7.99986</v>
      </c>
      <c r="J428" s="1" t="n">
        <v>16.00003</v>
      </c>
      <c r="K428" s="1" t="n">
        <v>34</v>
      </c>
      <c r="L428" s="4" t="n">
        <v>22.03</v>
      </c>
    </row>
    <row r="429" customFormat="false" ht="17.35" hidden="false" customHeight="false" outlineLevel="0" collapsed="false">
      <c r="H429" s="5" t="n">
        <f aca="false">SUM(H417:H428)</f>
        <v>126.00016</v>
      </c>
      <c r="I429" s="5" t="n">
        <f aca="false">SUM(I417:I428)</f>
        <v>94.99941</v>
      </c>
      <c r="J429" s="5" t="n">
        <f aca="false">SUM(J417:J428)</f>
        <v>177.00015</v>
      </c>
      <c r="K429" s="5" t="n">
        <f aca="false">SUM(K417:K428)</f>
        <v>398</v>
      </c>
      <c r="L429" s="5" t="n">
        <f aca="false">SUM(L417:L428)</f>
        <v>357.36</v>
      </c>
    </row>
    <row r="430" customFormat="false" ht="13.8" hidden="false" customHeight="false" outlineLevel="0" collapsed="false">
      <c r="A430" s="0" t="s">
        <v>12</v>
      </c>
      <c r="B430" s="0" t="s">
        <v>57</v>
      </c>
      <c r="C430" s="0" t="str">
        <f aca="false">VLOOKUP(B430,siti!$B$2:$F$98,4,FALSE())</f>
        <v>DIS - SF9</v>
      </c>
      <c r="D430" s="0" t="str">
        <f aca="false">VLOOKUP(B430,siti!$B$2:$F$98,2,FALSE())</f>
        <v>VIA LEONARDO DA VINCI 2</v>
      </c>
      <c r="E430" s="0" t="str">
        <f aca="false">VLOOKUP(B430,siti!$B$2:$F$98,3,FALSE())</f>
        <v>TREMESTIERI ETNEO</v>
      </c>
      <c r="F430" s="0" t="str">
        <f aca="false">VLOOKUP(B430,siti!$B$2:$F$98,5,FALSE())</f>
        <v>95030</v>
      </c>
      <c r="G430" s="0" t="str">
        <f aca="false">PROPER(IF(letture!E397="TRUE","STIMATA","REALE"))</f>
        <v>Reale</v>
      </c>
      <c r="H430" s="1" t="n">
        <v>7.99986</v>
      </c>
      <c r="I430" s="1" t="n">
        <v>6.00005</v>
      </c>
      <c r="J430" s="1" t="n">
        <v>14.99997</v>
      </c>
      <c r="K430" s="1" t="n">
        <v>29</v>
      </c>
      <c r="L430" s="4" t="n">
        <v>27.97</v>
      </c>
    </row>
    <row r="431" customFormat="false" ht="13.8" hidden="false" customHeight="false" outlineLevel="0" collapsed="false">
      <c r="A431" s="0" t="s">
        <v>14</v>
      </c>
      <c r="B431" s="0" t="s">
        <v>57</v>
      </c>
      <c r="C431" s="0" t="str">
        <f aca="false">VLOOKUP(B431,siti!$B$2:$F$98,4,FALSE())</f>
        <v>DIS - SF9</v>
      </c>
      <c r="D431" s="0" t="str">
        <f aca="false">VLOOKUP(B431,siti!$B$2:$F$98,2,FALSE())</f>
        <v>VIA LEONARDO DA VINCI 2</v>
      </c>
      <c r="E431" s="0" t="str">
        <f aca="false">VLOOKUP(B431,siti!$B$2:$F$98,3,FALSE())</f>
        <v>TREMESTIERI ETNEO</v>
      </c>
      <c r="F431" s="0" t="str">
        <f aca="false">VLOOKUP(B431,siti!$B$2:$F$98,5,FALSE())</f>
        <v>95030</v>
      </c>
      <c r="G431" s="0" t="str">
        <f aca="false">PROPER(IF(letture!E398="TRUE","STIMATA","REALE"))</f>
        <v>Reale</v>
      </c>
      <c r="H431" s="1" t="n">
        <v>7.99988</v>
      </c>
      <c r="I431" s="1" t="n">
        <v>6.00012</v>
      </c>
      <c r="J431" s="1" t="n">
        <v>11.00008</v>
      </c>
      <c r="K431" s="1" t="n">
        <v>25</v>
      </c>
      <c r="L431" s="4" t="n">
        <v>26.29</v>
      </c>
    </row>
    <row r="432" customFormat="false" ht="13.8" hidden="false" customHeight="false" outlineLevel="0" collapsed="false">
      <c r="A432" s="0" t="s">
        <v>15</v>
      </c>
      <c r="B432" s="0" t="s">
        <v>57</v>
      </c>
      <c r="C432" s="0" t="str">
        <f aca="false">VLOOKUP(B432,siti!$B$2:$F$98,4,FALSE())</f>
        <v>DIS - SF9</v>
      </c>
      <c r="D432" s="0" t="str">
        <f aca="false">VLOOKUP(B432,siti!$B$2:$F$98,2,FALSE())</f>
        <v>VIA LEONARDO DA VINCI 2</v>
      </c>
      <c r="E432" s="0" t="str">
        <f aca="false">VLOOKUP(B432,siti!$B$2:$F$98,3,FALSE())</f>
        <v>TREMESTIERI ETNEO</v>
      </c>
      <c r="F432" s="0" t="str">
        <f aca="false">VLOOKUP(B432,siti!$B$2:$F$98,5,FALSE())</f>
        <v>95030</v>
      </c>
      <c r="G432" s="0" t="str">
        <f aca="false">PROPER(IF(letture!E399="TRUE","STIMATA","REALE"))</f>
        <v>Reale</v>
      </c>
      <c r="H432" s="1" t="n">
        <v>9.99998</v>
      </c>
      <c r="I432" s="1" t="n">
        <v>6.00005</v>
      </c>
      <c r="J432" s="1" t="n">
        <v>12.0001</v>
      </c>
      <c r="K432" s="1" t="n">
        <v>28</v>
      </c>
      <c r="L432" s="4" t="n">
        <v>29.86</v>
      </c>
    </row>
    <row r="433" customFormat="false" ht="13.8" hidden="false" customHeight="false" outlineLevel="0" collapsed="false">
      <c r="A433" s="0" t="s">
        <v>16</v>
      </c>
      <c r="B433" s="0" t="s">
        <v>57</v>
      </c>
      <c r="C433" s="0" t="str">
        <f aca="false">VLOOKUP(B433,siti!$B$2:$F$98,4,FALSE())</f>
        <v>DIS - SF9</v>
      </c>
      <c r="D433" s="0" t="str">
        <f aca="false">VLOOKUP(B433,siti!$B$2:$F$98,2,FALSE())</f>
        <v>VIA LEONARDO DA VINCI 2</v>
      </c>
      <c r="E433" s="0" t="str">
        <f aca="false">VLOOKUP(B433,siti!$B$2:$F$98,3,FALSE())</f>
        <v>TREMESTIERI ETNEO</v>
      </c>
      <c r="F433" s="0" t="str">
        <f aca="false">VLOOKUP(B433,siti!$B$2:$F$98,5,FALSE())</f>
        <v>95030</v>
      </c>
      <c r="G433" s="0" t="str">
        <f aca="false">PROPER(IF(letture!E400="TRUE","STIMATA","REALE"))</f>
        <v>Reale</v>
      </c>
      <c r="H433" s="1" t="n">
        <v>6.9999</v>
      </c>
      <c r="I433" s="1" t="n">
        <v>6.9999</v>
      </c>
      <c r="J433" s="1" t="n">
        <v>12</v>
      </c>
      <c r="K433" s="1" t="n">
        <v>26</v>
      </c>
      <c r="L433" s="4" t="n">
        <v>26.28</v>
      </c>
    </row>
    <row r="434" customFormat="false" ht="13.8" hidden="false" customHeight="false" outlineLevel="0" collapsed="false">
      <c r="A434" s="0" t="s">
        <v>17</v>
      </c>
      <c r="B434" s="0" t="s">
        <v>57</v>
      </c>
      <c r="C434" s="0" t="str">
        <f aca="false">VLOOKUP(B434,siti!$B$2:$F$98,4,FALSE())</f>
        <v>DIS - SF9</v>
      </c>
      <c r="D434" s="0" t="str">
        <f aca="false">VLOOKUP(B434,siti!$B$2:$F$98,2,FALSE())</f>
        <v>VIA LEONARDO DA VINCI 2</v>
      </c>
      <c r="E434" s="0" t="str">
        <f aca="false">VLOOKUP(B434,siti!$B$2:$F$98,3,FALSE())</f>
        <v>TREMESTIERI ETNEO</v>
      </c>
      <c r="F434" s="0" t="str">
        <f aca="false">VLOOKUP(B434,siti!$B$2:$F$98,5,FALSE())</f>
        <v>95030</v>
      </c>
      <c r="G434" s="0" t="str">
        <f aca="false">PROPER(IF(letture!E401="TRUE","STIMATA","REALE"))</f>
        <v>Reale</v>
      </c>
      <c r="H434" s="1" t="n">
        <v>8.99992</v>
      </c>
      <c r="I434" s="1" t="n">
        <v>6.00005</v>
      </c>
      <c r="J434" s="1" t="n">
        <v>12.99985</v>
      </c>
      <c r="K434" s="1" t="n">
        <v>28</v>
      </c>
      <c r="L434" s="4" t="n">
        <v>26.33</v>
      </c>
    </row>
    <row r="435" customFormat="false" ht="13.8" hidden="false" customHeight="false" outlineLevel="0" collapsed="false">
      <c r="A435" s="0" t="s">
        <v>18</v>
      </c>
      <c r="B435" s="0" t="s">
        <v>57</v>
      </c>
      <c r="C435" s="0" t="str">
        <f aca="false">VLOOKUP(B435,siti!$B$2:$F$98,4,FALSE())</f>
        <v>DIS - SF9</v>
      </c>
      <c r="D435" s="0" t="str">
        <f aca="false">VLOOKUP(B435,siti!$B$2:$F$98,2,FALSE())</f>
        <v>VIA LEONARDO DA VINCI 2</v>
      </c>
      <c r="E435" s="0" t="str">
        <f aca="false">VLOOKUP(B435,siti!$B$2:$F$98,3,FALSE())</f>
        <v>TREMESTIERI ETNEO</v>
      </c>
      <c r="F435" s="0" t="str">
        <f aca="false">VLOOKUP(B435,siti!$B$2:$F$98,5,FALSE())</f>
        <v>95030</v>
      </c>
      <c r="G435" s="0" t="str">
        <f aca="false">PROPER(IF(letture!E402="TRUE","STIMATA","REALE"))</f>
        <v>Reale</v>
      </c>
      <c r="H435" s="1" t="n">
        <v>8.0001</v>
      </c>
      <c r="I435" s="1" t="n">
        <v>6</v>
      </c>
      <c r="J435" s="1" t="n">
        <v>12</v>
      </c>
      <c r="K435" s="1" t="n">
        <v>26</v>
      </c>
      <c r="L435" s="4" t="n">
        <v>27.1</v>
      </c>
    </row>
    <row r="436" customFormat="false" ht="13.8" hidden="false" customHeight="false" outlineLevel="0" collapsed="false">
      <c r="A436" s="0" t="s">
        <v>19</v>
      </c>
      <c r="B436" s="0" t="s">
        <v>57</v>
      </c>
      <c r="C436" s="0" t="str">
        <f aca="false">VLOOKUP(B436,siti!$B$2:$F$98,4,FALSE())</f>
        <v>DIS - SF9</v>
      </c>
      <c r="D436" s="0" t="str">
        <f aca="false">VLOOKUP(B436,siti!$B$2:$F$98,2,FALSE())</f>
        <v>VIA LEONARDO DA VINCI 2</v>
      </c>
      <c r="E436" s="0" t="str">
        <f aca="false">VLOOKUP(B436,siti!$B$2:$F$98,3,FALSE())</f>
        <v>TREMESTIERI ETNEO</v>
      </c>
      <c r="F436" s="0" t="str">
        <f aca="false">VLOOKUP(B436,siti!$B$2:$F$98,5,FALSE())</f>
        <v>95030</v>
      </c>
      <c r="G436" s="0" t="str">
        <f aca="false">PROPER(IF(letture!E403="TRUE","STIMATA","REALE"))</f>
        <v>Reale</v>
      </c>
      <c r="H436" s="1" t="n">
        <v>7.99986</v>
      </c>
      <c r="I436" s="1" t="n">
        <v>6.00005</v>
      </c>
      <c r="J436" s="1" t="n">
        <v>12.0001</v>
      </c>
      <c r="K436" s="1" t="n">
        <v>26</v>
      </c>
      <c r="L436" s="4" t="n">
        <v>32.37</v>
      </c>
    </row>
    <row r="437" customFormat="false" ht="13.8" hidden="false" customHeight="false" outlineLevel="0" collapsed="false">
      <c r="A437" s="0" t="s">
        <v>20</v>
      </c>
      <c r="B437" s="0" t="s">
        <v>57</v>
      </c>
      <c r="C437" s="0" t="str">
        <f aca="false">VLOOKUP(B437,siti!$B$2:$F$98,4,FALSE())</f>
        <v>DIS - SF9</v>
      </c>
      <c r="D437" s="0" t="str">
        <f aca="false">VLOOKUP(B437,siti!$B$2:$F$98,2,FALSE())</f>
        <v>VIA LEONARDO DA VINCI 2</v>
      </c>
      <c r="E437" s="0" t="str">
        <f aca="false">VLOOKUP(B437,siti!$B$2:$F$98,3,FALSE())</f>
        <v>TREMESTIERI ETNEO</v>
      </c>
      <c r="F437" s="0" t="str">
        <f aca="false">VLOOKUP(B437,siti!$B$2:$F$98,5,FALSE())</f>
        <v>95030</v>
      </c>
      <c r="G437" s="0" t="str">
        <f aca="false">PROPER(IF(letture!E404="TRUE","STIMATA","REALE"))</f>
        <v>Reale</v>
      </c>
      <c r="H437" s="1" t="n">
        <v>7.99986</v>
      </c>
      <c r="I437" s="1" t="n">
        <v>6.00005</v>
      </c>
      <c r="J437" s="1" t="n">
        <v>12.0001</v>
      </c>
      <c r="K437" s="1" t="n">
        <v>26</v>
      </c>
      <c r="L437" s="4" t="n">
        <v>34.95</v>
      </c>
    </row>
    <row r="438" customFormat="false" ht="13.8" hidden="false" customHeight="false" outlineLevel="0" collapsed="false">
      <c r="A438" s="0" t="s">
        <v>21</v>
      </c>
      <c r="B438" s="0" t="s">
        <v>57</v>
      </c>
      <c r="C438" s="0" t="str">
        <f aca="false">VLOOKUP(B438,siti!$B$2:$F$98,4,FALSE())</f>
        <v>DIS - SF9</v>
      </c>
      <c r="D438" s="0" t="str">
        <f aca="false">VLOOKUP(B438,siti!$B$2:$F$98,2,FALSE())</f>
        <v>VIA LEONARDO DA VINCI 2</v>
      </c>
      <c r="E438" s="0" t="str">
        <f aca="false">VLOOKUP(B438,siti!$B$2:$F$98,3,FALSE())</f>
        <v>TREMESTIERI ETNEO</v>
      </c>
      <c r="F438" s="0" t="str">
        <f aca="false">VLOOKUP(B438,siti!$B$2:$F$98,5,FALSE())</f>
        <v>95030</v>
      </c>
      <c r="G438" s="0" t="str">
        <f aca="false">PROPER(IF(letture!E405="TRUE","STIMATA","REALE"))</f>
        <v>Reale</v>
      </c>
      <c r="H438" s="1" t="n">
        <v>8.0001</v>
      </c>
      <c r="I438" s="1" t="n">
        <v>6</v>
      </c>
      <c r="J438" s="1" t="n">
        <v>11.0001</v>
      </c>
      <c r="K438" s="1" t="n">
        <v>25</v>
      </c>
      <c r="L438" s="4" t="n">
        <v>43.43</v>
      </c>
    </row>
    <row r="439" customFormat="false" ht="13.8" hidden="false" customHeight="false" outlineLevel="0" collapsed="false">
      <c r="A439" s="0" t="s">
        <v>22</v>
      </c>
      <c r="B439" s="0" t="s">
        <v>57</v>
      </c>
      <c r="C439" s="0" t="str">
        <f aca="false">VLOOKUP(B439,siti!$B$2:$F$98,4,FALSE())</f>
        <v>DIS - SF9</v>
      </c>
      <c r="D439" s="0" t="str">
        <f aca="false">VLOOKUP(B439,siti!$B$2:$F$98,2,FALSE())</f>
        <v>VIA LEONARDO DA VINCI 2</v>
      </c>
      <c r="E439" s="0" t="str">
        <f aca="false">VLOOKUP(B439,siti!$B$2:$F$98,3,FALSE())</f>
        <v>TREMESTIERI ETNEO</v>
      </c>
      <c r="F439" s="0" t="str">
        <f aca="false">VLOOKUP(B439,siti!$B$2:$F$98,5,FALSE())</f>
        <v>95030</v>
      </c>
      <c r="G439" s="0" t="str">
        <f aca="false">PROPER(IF(letture!E406="TRUE","STIMATA","REALE"))</f>
        <v>Reale</v>
      </c>
      <c r="H439" s="1" t="n">
        <v>8.99992</v>
      </c>
      <c r="I439" s="1" t="n">
        <v>7.00011</v>
      </c>
      <c r="J439" s="1" t="n">
        <v>12.99985</v>
      </c>
      <c r="K439" s="1" t="n">
        <v>29</v>
      </c>
      <c r="L439" s="4" t="n">
        <v>17.24</v>
      </c>
    </row>
    <row r="440" customFormat="false" ht="13.8" hidden="false" customHeight="false" outlineLevel="0" collapsed="false">
      <c r="A440" s="0" t="s">
        <v>23</v>
      </c>
      <c r="B440" s="0" t="s">
        <v>57</v>
      </c>
      <c r="C440" s="0" t="str">
        <f aca="false">VLOOKUP(B440,siti!$B$2:$F$98,4,FALSE())</f>
        <v>DIS - SF9</v>
      </c>
      <c r="D440" s="0" t="str">
        <f aca="false">VLOOKUP(B440,siti!$B$2:$F$98,2,FALSE())</f>
        <v>VIA LEONARDO DA VINCI 2</v>
      </c>
      <c r="E440" s="0" t="str">
        <f aca="false">VLOOKUP(B440,siti!$B$2:$F$98,3,FALSE())</f>
        <v>TREMESTIERI ETNEO</v>
      </c>
      <c r="F440" s="0" t="str">
        <f aca="false">VLOOKUP(B440,siti!$B$2:$F$98,5,FALSE())</f>
        <v>95030</v>
      </c>
      <c r="G440" s="0" t="str">
        <f aca="false">PROPER(IF(letture!E407="TRUE","STIMATA","REALE"))</f>
        <v>Reale</v>
      </c>
      <c r="H440" s="1" t="n">
        <v>8.0001</v>
      </c>
      <c r="I440" s="1" t="n">
        <v>6</v>
      </c>
      <c r="J440" s="1" t="n">
        <v>12.9999</v>
      </c>
      <c r="K440" s="1" t="n">
        <v>27</v>
      </c>
      <c r="L440" s="4" t="n">
        <v>17.07</v>
      </c>
    </row>
    <row r="441" customFormat="false" ht="13.8" hidden="false" customHeight="false" outlineLevel="0" collapsed="false">
      <c r="A441" s="0" t="s">
        <v>24</v>
      </c>
      <c r="B441" s="0" t="s">
        <v>57</v>
      </c>
      <c r="C441" s="0" t="str">
        <f aca="false">VLOOKUP(B441,siti!$B$2:$F$98,4,FALSE())</f>
        <v>DIS - SF9</v>
      </c>
      <c r="D441" s="0" t="str">
        <f aca="false">VLOOKUP(B441,siti!$B$2:$F$98,2,FALSE())</f>
        <v>VIA LEONARDO DA VINCI 2</v>
      </c>
      <c r="E441" s="0" t="str">
        <f aca="false">VLOOKUP(B441,siti!$B$2:$F$98,3,FALSE())</f>
        <v>TREMESTIERI ETNEO</v>
      </c>
      <c r="F441" s="0" t="str">
        <f aca="false">VLOOKUP(B441,siti!$B$2:$F$98,5,FALSE())</f>
        <v>95030</v>
      </c>
      <c r="G441" s="0" t="str">
        <f aca="false">PROPER(IF(letture!E408="TRUE","STIMATA","REALE"))</f>
        <v>Reale</v>
      </c>
      <c r="H441" s="1" t="n">
        <v>8.99992</v>
      </c>
      <c r="I441" s="1" t="n">
        <v>7.00011</v>
      </c>
      <c r="J441" s="1" t="n">
        <v>12.99985</v>
      </c>
      <c r="K441" s="1" t="n">
        <v>29</v>
      </c>
      <c r="L441" s="4" t="n">
        <v>20.05</v>
      </c>
    </row>
    <row r="442" customFormat="false" ht="17.35" hidden="false" customHeight="false" outlineLevel="0" collapsed="false">
      <c r="H442" s="5" t="n">
        <f aca="false">SUM(H430:H441)</f>
        <v>99.9994</v>
      </c>
      <c r="I442" s="5" t="n">
        <f aca="false">SUM(I430:I441)</f>
        <v>75.00049</v>
      </c>
      <c r="J442" s="5" t="n">
        <f aca="false">SUM(J430:J441)</f>
        <v>148.9999</v>
      </c>
      <c r="K442" s="5" t="n">
        <f aca="false">SUM(K430:K441)</f>
        <v>324</v>
      </c>
      <c r="L442" s="5" t="n">
        <f aca="false">SUM(L430:L441)</f>
        <v>328.94</v>
      </c>
    </row>
    <row r="443" customFormat="false" ht="13.8" hidden="false" customHeight="false" outlineLevel="0" collapsed="false">
      <c r="A443" s="0" t="s">
        <v>12</v>
      </c>
      <c r="B443" s="0" t="s">
        <v>58</v>
      </c>
      <c r="C443" s="0" t="str">
        <f aca="false">VLOOKUP(B443,siti!$B$2:$F$98,4,FALSE())</f>
        <v>DIS - SF1A – PARCO CRISTALLO</v>
      </c>
      <c r="D443" s="0" t="str">
        <f aca="false">VLOOKUP(B443,siti!$B$2:$F$98,2,FALSE())</f>
        <v>VIA PARCO CRISTALLO  SNC</v>
      </c>
      <c r="E443" s="0" t="str">
        <f aca="false">VLOOKUP(B443,siti!$B$2:$F$98,3,FALSE())</f>
        <v>TREMESTIERI ETNEO</v>
      </c>
      <c r="F443" s="0" t="str">
        <f aca="false">VLOOKUP(B443,siti!$B$2:$F$98,5,FALSE())</f>
        <v>95030</v>
      </c>
      <c r="G443" s="0" t="str">
        <f aca="false">PROPER(IF(letture!E409="TRUE","STIMATA","REALE"))</f>
        <v>Reale</v>
      </c>
      <c r="H443" s="1" t="n">
        <v>0</v>
      </c>
      <c r="I443" s="1" t="n">
        <v>0</v>
      </c>
      <c r="J443" s="1" t="n">
        <v>0</v>
      </c>
      <c r="K443" s="1" t="n">
        <v>0</v>
      </c>
      <c r="L443" s="4" t="n">
        <v>19.08</v>
      </c>
    </row>
    <row r="444" customFormat="false" ht="13.8" hidden="false" customHeight="false" outlineLevel="0" collapsed="false">
      <c r="A444" s="0" t="s">
        <v>14</v>
      </c>
      <c r="B444" s="0" t="s">
        <v>58</v>
      </c>
      <c r="C444" s="0" t="str">
        <f aca="false">VLOOKUP(B444,siti!$B$2:$F$98,4,FALSE())</f>
        <v>DIS - SF1A – PARCO CRISTALLO</v>
      </c>
      <c r="D444" s="0" t="str">
        <f aca="false">VLOOKUP(B444,siti!$B$2:$F$98,2,FALSE())</f>
        <v>VIA PARCO CRISTALLO  SNC</v>
      </c>
      <c r="E444" s="0" t="str">
        <f aca="false">VLOOKUP(B444,siti!$B$2:$F$98,3,FALSE())</f>
        <v>TREMESTIERI ETNEO</v>
      </c>
      <c r="F444" s="0" t="str">
        <f aca="false">VLOOKUP(B444,siti!$B$2:$F$98,5,FALSE())</f>
        <v>95030</v>
      </c>
      <c r="G444" s="0" t="str">
        <f aca="false">PROPER(IF(letture!E410="TRUE","STIMATA","REALE"))</f>
        <v>Reale</v>
      </c>
      <c r="H444" s="1" t="n">
        <v>0</v>
      </c>
      <c r="I444" s="1" t="n">
        <v>0</v>
      </c>
      <c r="J444" s="1" t="n">
        <v>0</v>
      </c>
      <c r="K444" s="1" t="n">
        <v>0</v>
      </c>
      <c r="L444" s="4" t="n">
        <v>19.08</v>
      </c>
    </row>
    <row r="445" customFormat="false" ht="13.8" hidden="false" customHeight="false" outlineLevel="0" collapsed="false">
      <c r="A445" s="0" t="s">
        <v>15</v>
      </c>
      <c r="B445" s="0" t="s">
        <v>58</v>
      </c>
      <c r="C445" s="0" t="str">
        <f aca="false">VLOOKUP(B445,siti!$B$2:$F$98,4,FALSE())</f>
        <v>DIS - SF1A – PARCO CRISTALLO</v>
      </c>
      <c r="D445" s="0" t="str">
        <f aca="false">VLOOKUP(B445,siti!$B$2:$F$98,2,FALSE())</f>
        <v>VIA PARCO CRISTALLO  SNC</v>
      </c>
      <c r="E445" s="0" t="str">
        <f aca="false">VLOOKUP(B445,siti!$B$2:$F$98,3,FALSE())</f>
        <v>TREMESTIERI ETNEO</v>
      </c>
      <c r="F445" s="0" t="str">
        <f aca="false">VLOOKUP(B445,siti!$B$2:$F$98,5,FALSE())</f>
        <v>95030</v>
      </c>
      <c r="G445" s="0" t="str">
        <f aca="false">PROPER(IF(letture!E411="TRUE","STIMATA","REALE"))</f>
        <v>Reale</v>
      </c>
      <c r="H445" s="1" t="n">
        <v>0</v>
      </c>
      <c r="I445" s="1" t="n">
        <v>0</v>
      </c>
      <c r="J445" s="1" t="n">
        <v>0</v>
      </c>
      <c r="K445" s="1" t="n">
        <v>0</v>
      </c>
      <c r="L445" s="4" t="n">
        <v>19.08</v>
      </c>
    </row>
    <row r="446" customFormat="false" ht="13.8" hidden="false" customHeight="false" outlineLevel="0" collapsed="false">
      <c r="A446" s="0" t="s">
        <v>16</v>
      </c>
      <c r="B446" s="0" t="s">
        <v>58</v>
      </c>
      <c r="C446" s="0" t="str">
        <f aca="false">VLOOKUP(B446,siti!$B$2:$F$98,4,FALSE())</f>
        <v>DIS - SF1A – PARCO CRISTALLO</v>
      </c>
      <c r="D446" s="0" t="str">
        <f aca="false">VLOOKUP(B446,siti!$B$2:$F$98,2,FALSE())</f>
        <v>VIA PARCO CRISTALLO  SNC</v>
      </c>
      <c r="E446" s="0" t="str">
        <f aca="false">VLOOKUP(B446,siti!$B$2:$F$98,3,FALSE())</f>
        <v>TREMESTIERI ETNEO</v>
      </c>
      <c r="F446" s="0" t="str">
        <f aca="false">VLOOKUP(B446,siti!$B$2:$F$98,5,FALSE())</f>
        <v>95030</v>
      </c>
      <c r="G446" s="0" t="str">
        <f aca="false">PROPER(IF(letture!E412="TRUE","STIMATA","REALE"))</f>
        <v>Reale</v>
      </c>
      <c r="H446" s="1" t="n">
        <v>0</v>
      </c>
      <c r="I446" s="1" t="n">
        <v>0</v>
      </c>
      <c r="J446" s="1" t="n">
        <v>0</v>
      </c>
      <c r="K446" s="1" t="n">
        <v>0</v>
      </c>
      <c r="L446" s="4" t="n">
        <v>18.11</v>
      </c>
    </row>
    <row r="447" customFormat="false" ht="13.8" hidden="false" customHeight="false" outlineLevel="0" collapsed="false">
      <c r="A447" s="0" t="s">
        <v>17</v>
      </c>
      <c r="B447" s="0" t="s">
        <v>58</v>
      </c>
      <c r="C447" s="0" t="str">
        <f aca="false">VLOOKUP(B447,siti!$B$2:$F$98,4,FALSE())</f>
        <v>DIS - SF1A – PARCO CRISTALLO</v>
      </c>
      <c r="D447" s="0" t="str">
        <f aca="false">VLOOKUP(B447,siti!$B$2:$F$98,2,FALSE())</f>
        <v>VIA PARCO CRISTALLO  SNC</v>
      </c>
      <c r="E447" s="0" t="str">
        <f aca="false">VLOOKUP(B447,siti!$B$2:$F$98,3,FALSE())</f>
        <v>TREMESTIERI ETNEO</v>
      </c>
      <c r="F447" s="0" t="str">
        <f aca="false">VLOOKUP(B447,siti!$B$2:$F$98,5,FALSE())</f>
        <v>95030</v>
      </c>
      <c r="G447" s="0" t="str">
        <f aca="false">PROPER(IF(letture!E413="TRUE","STIMATA","REALE"))</f>
        <v>Reale</v>
      </c>
      <c r="H447" s="1" t="n">
        <v>0</v>
      </c>
      <c r="I447" s="1" t="n">
        <v>0</v>
      </c>
      <c r="J447" s="1" t="n">
        <v>0</v>
      </c>
      <c r="K447" s="1" t="n">
        <v>0</v>
      </c>
      <c r="L447" s="4" t="n">
        <v>18.11</v>
      </c>
    </row>
    <row r="448" customFormat="false" ht="13.8" hidden="false" customHeight="false" outlineLevel="0" collapsed="false">
      <c r="A448" s="0" t="s">
        <v>18</v>
      </c>
      <c r="B448" s="0" t="s">
        <v>58</v>
      </c>
      <c r="C448" s="0" t="str">
        <f aca="false">VLOOKUP(B448,siti!$B$2:$F$98,4,FALSE())</f>
        <v>DIS - SF1A – PARCO CRISTALLO</v>
      </c>
      <c r="D448" s="0" t="str">
        <f aca="false">VLOOKUP(B448,siti!$B$2:$F$98,2,FALSE())</f>
        <v>VIA PARCO CRISTALLO  SNC</v>
      </c>
      <c r="E448" s="0" t="str">
        <f aca="false">VLOOKUP(B448,siti!$B$2:$F$98,3,FALSE())</f>
        <v>TREMESTIERI ETNEO</v>
      </c>
      <c r="F448" s="0" t="str">
        <f aca="false">VLOOKUP(B448,siti!$B$2:$F$98,5,FALSE())</f>
        <v>95030</v>
      </c>
      <c r="G448" s="0" t="str">
        <f aca="false">PROPER(IF(letture!E414="TRUE","STIMATA","REALE"))</f>
        <v>Reale</v>
      </c>
      <c r="H448" s="1" t="n">
        <v>0</v>
      </c>
      <c r="I448" s="1" t="n">
        <v>0</v>
      </c>
      <c r="J448" s="1" t="n">
        <v>0</v>
      </c>
      <c r="K448" s="1" t="n">
        <v>0</v>
      </c>
      <c r="L448" s="4" t="n">
        <v>18.11</v>
      </c>
    </row>
    <row r="449" customFormat="false" ht="13.8" hidden="false" customHeight="false" outlineLevel="0" collapsed="false">
      <c r="A449" s="0" t="s">
        <v>19</v>
      </c>
      <c r="B449" s="0" t="s">
        <v>58</v>
      </c>
      <c r="C449" s="0" t="str">
        <f aca="false">VLOOKUP(B449,siti!$B$2:$F$98,4,FALSE())</f>
        <v>DIS - SF1A – PARCO CRISTALLO</v>
      </c>
      <c r="D449" s="0" t="str">
        <f aca="false">VLOOKUP(B449,siti!$B$2:$F$98,2,FALSE())</f>
        <v>VIA PARCO CRISTALLO  SNC</v>
      </c>
      <c r="E449" s="0" t="str">
        <f aca="false">VLOOKUP(B449,siti!$B$2:$F$98,3,FALSE())</f>
        <v>TREMESTIERI ETNEO</v>
      </c>
      <c r="F449" s="0" t="str">
        <f aca="false">VLOOKUP(B449,siti!$B$2:$F$98,5,FALSE())</f>
        <v>95030</v>
      </c>
      <c r="G449" s="0" t="str">
        <f aca="false">PROPER(IF(letture!E415="TRUE","STIMATA","REALE"))</f>
        <v>Reale</v>
      </c>
      <c r="H449" s="1" t="n">
        <v>0</v>
      </c>
      <c r="I449" s="1" t="n">
        <v>0</v>
      </c>
      <c r="J449" s="1" t="n">
        <v>0</v>
      </c>
      <c r="K449" s="1" t="n">
        <v>0</v>
      </c>
      <c r="L449" s="4" t="n">
        <v>18.11</v>
      </c>
    </row>
    <row r="450" customFormat="false" ht="13.8" hidden="false" customHeight="false" outlineLevel="0" collapsed="false">
      <c r="A450" s="0" t="s">
        <v>20</v>
      </c>
      <c r="B450" s="0" t="s">
        <v>58</v>
      </c>
      <c r="C450" s="0" t="str">
        <f aca="false">VLOOKUP(B450,siti!$B$2:$F$98,4,FALSE())</f>
        <v>DIS - SF1A – PARCO CRISTALLO</v>
      </c>
      <c r="D450" s="0" t="str">
        <f aca="false">VLOOKUP(B450,siti!$B$2:$F$98,2,FALSE())</f>
        <v>VIA PARCO CRISTALLO  SNC</v>
      </c>
      <c r="E450" s="0" t="str">
        <f aca="false">VLOOKUP(B450,siti!$B$2:$F$98,3,FALSE())</f>
        <v>TREMESTIERI ETNEO</v>
      </c>
      <c r="F450" s="0" t="str">
        <f aca="false">VLOOKUP(B450,siti!$B$2:$F$98,5,FALSE())</f>
        <v>95030</v>
      </c>
      <c r="G450" s="0" t="str">
        <f aca="false">PROPER(IF(letture!E416="TRUE","STIMATA","REALE"))</f>
        <v>Reale</v>
      </c>
      <c r="H450" s="1" t="n">
        <v>0</v>
      </c>
      <c r="I450" s="1" t="n">
        <v>0</v>
      </c>
      <c r="J450" s="1" t="n">
        <v>0</v>
      </c>
      <c r="K450" s="1" t="n">
        <v>0</v>
      </c>
      <c r="L450" s="4" t="n">
        <v>18.11</v>
      </c>
    </row>
    <row r="451" customFormat="false" ht="13.8" hidden="false" customHeight="false" outlineLevel="0" collapsed="false">
      <c r="A451" s="0" t="s">
        <v>21</v>
      </c>
      <c r="B451" s="0" t="s">
        <v>58</v>
      </c>
      <c r="C451" s="0" t="str">
        <f aca="false">VLOOKUP(B451,siti!$B$2:$F$98,4,FALSE())</f>
        <v>DIS - SF1A – PARCO CRISTALLO</v>
      </c>
      <c r="D451" s="0" t="str">
        <f aca="false">VLOOKUP(B451,siti!$B$2:$F$98,2,FALSE())</f>
        <v>VIA PARCO CRISTALLO  SNC</v>
      </c>
      <c r="E451" s="0" t="str">
        <f aca="false">VLOOKUP(B451,siti!$B$2:$F$98,3,FALSE())</f>
        <v>TREMESTIERI ETNEO</v>
      </c>
      <c r="F451" s="0" t="str">
        <f aca="false">VLOOKUP(B451,siti!$B$2:$F$98,5,FALSE())</f>
        <v>95030</v>
      </c>
      <c r="G451" s="0" t="str">
        <f aca="false">PROPER(IF(letture!E417="TRUE","STIMATA","REALE"))</f>
        <v>Reale</v>
      </c>
      <c r="H451" s="1" t="n">
        <v>0</v>
      </c>
      <c r="I451" s="1" t="n">
        <v>0</v>
      </c>
      <c r="J451" s="1" t="n">
        <v>0</v>
      </c>
      <c r="K451" s="1" t="n">
        <v>0</v>
      </c>
      <c r="L451" s="4" t="n">
        <v>29.81</v>
      </c>
    </row>
    <row r="452" customFormat="false" ht="13.8" hidden="false" customHeight="false" outlineLevel="0" collapsed="false">
      <c r="A452" s="0" t="s">
        <v>22</v>
      </c>
      <c r="B452" s="0" t="s">
        <v>58</v>
      </c>
      <c r="C452" s="0" t="str">
        <f aca="false">VLOOKUP(B452,siti!$B$2:$F$98,4,FALSE())</f>
        <v>DIS - SF1A – PARCO CRISTALLO</v>
      </c>
      <c r="D452" s="0" t="str">
        <f aca="false">VLOOKUP(B452,siti!$B$2:$F$98,2,FALSE())</f>
        <v>VIA PARCO CRISTALLO  SNC</v>
      </c>
      <c r="E452" s="0" t="str">
        <f aca="false">VLOOKUP(B452,siti!$B$2:$F$98,3,FALSE())</f>
        <v>TREMESTIERI ETNEO</v>
      </c>
      <c r="F452" s="0" t="str">
        <f aca="false">VLOOKUP(B452,siti!$B$2:$F$98,5,FALSE())</f>
        <v>95030</v>
      </c>
      <c r="G452" s="0" t="str">
        <f aca="false">PROPER(IF(letture!E418="TRUE","STIMATA","REALE"))</f>
        <v>Reale</v>
      </c>
      <c r="H452" s="1" t="n">
        <v>0</v>
      </c>
      <c r="I452" s="1" t="n">
        <v>0</v>
      </c>
      <c r="J452" s="1" t="n">
        <v>0</v>
      </c>
      <c r="K452" s="1" t="n">
        <v>0</v>
      </c>
      <c r="L452" s="4" t="n">
        <v>8.67</v>
      </c>
    </row>
    <row r="453" customFormat="false" ht="13.8" hidden="false" customHeight="false" outlineLevel="0" collapsed="false">
      <c r="A453" s="0" t="s">
        <v>23</v>
      </c>
      <c r="B453" s="0" t="s">
        <v>58</v>
      </c>
      <c r="C453" s="0" t="str">
        <f aca="false">VLOOKUP(B453,siti!$B$2:$F$98,4,FALSE())</f>
        <v>DIS - SF1A – PARCO CRISTALLO</v>
      </c>
      <c r="D453" s="0" t="str">
        <f aca="false">VLOOKUP(B453,siti!$B$2:$F$98,2,FALSE())</f>
        <v>VIA PARCO CRISTALLO  SNC</v>
      </c>
      <c r="E453" s="0" t="str">
        <f aca="false">VLOOKUP(B453,siti!$B$2:$F$98,3,FALSE())</f>
        <v>TREMESTIERI ETNEO</v>
      </c>
      <c r="F453" s="0" t="str">
        <f aca="false">VLOOKUP(B453,siti!$B$2:$F$98,5,FALSE())</f>
        <v>95030</v>
      </c>
      <c r="G453" s="0" t="str">
        <f aca="false">PROPER(IF(letture!E419="TRUE","STIMATA","REALE"))</f>
        <v>Reale</v>
      </c>
      <c r="H453" s="1" t="n">
        <v>0</v>
      </c>
      <c r="I453" s="1" t="n">
        <v>0</v>
      </c>
      <c r="J453" s="1" t="n">
        <v>0</v>
      </c>
      <c r="K453" s="1" t="n">
        <v>0</v>
      </c>
      <c r="L453" s="4" t="n">
        <v>8.67</v>
      </c>
    </row>
    <row r="454" customFormat="false" ht="13.8" hidden="false" customHeight="false" outlineLevel="0" collapsed="false">
      <c r="A454" s="0" t="s">
        <v>24</v>
      </c>
      <c r="B454" s="0" t="s">
        <v>58</v>
      </c>
      <c r="C454" s="0" t="str">
        <f aca="false">VLOOKUP(B454,siti!$B$2:$F$98,4,FALSE())</f>
        <v>DIS - SF1A – PARCO CRISTALLO</v>
      </c>
      <c r="D454" s="0" t="str">
        <f aca="false">VLOOKUP(B454,siti!$B$2:$F$98,2,FALSE())</f>
        <v>VIA PARCO CRISTALLO  SNC</v>
      </c>
      <c r="E454" s="0" t="str">
        <f aca="false">VLOOKUP(B454,siti!$B$2:$F$98,3,FALSE())</f>
        <v>TREMESTIERI ETNEO</v>
      </c>
      <c r="F454" s="0" t="str">
        <f aca="false">VLOOKUP(B454,siti!$B$2:$F$98,5,FALSE())</f>
        <v>95030</v>
      </c>
      <c r="G454" s="0" t="str">
        <f aca="false">PROPER(IF(letture!E420="TRUE","STIMATA","REALE"))</f>
        <v>Reale</v>
      </c>
      <c r="H454" s="1" t="n">
        <v>0</v>
      </c>
      <c r="I454" s="1" t="n">
        <v>0</v>
      </c>
      <c r="J454" s="1" t="n">
        <v>0</v>
      </c>
      <c r="K454" s="1" t="n">
        <v>0</v>
      </c>
      <c r="L454" s="4" t="n">
        <v>8.67</v>
      </c>
    </row>
    <row r="455" customFormat="false" ht="17.35" hidden="false" customHeight="false" outlineLevel="0" collapsed="false">
      <c r="H455" s="5" t="n">
        <f aca="false">SUM(H443:H454)</f>
        <v>0</v>
      </c>
      <c r="I455" s="5" t="n">
        <f aca="false">SUM(I443:I454)</f>
        <v>0</v>
      </c>
      <c r="J455" s="5" t="n">
        <f aca="false">SUM(J443:J454)</f>
        <v>0</v>
      </c>
      <c r="K455" s="5" t="n">
        <f aca="false">SUM(K443:K454)</f>
        <v>0</v>
      </c>
      <c r="L455" s="5" t="n">
        <f aca="false">SUM(L443:L454)</f>
        <v>203.61</v>
      </c>
    </row>
    <row r="456" customFormat="false" ht="13.8" hidden="false" customHeight="false" outlineLevel="0" collapsed="false">
      <c r="A456" s="0" t="s">
        <v>12</v>
      </c>
      <c r="B456" s="0" t="s">
        <v>59</v>
      </c>
      <c r="C456" s="0" t="str">
        <f aca="false">VLOOKUP(B456,siti!$B$2:$F$98,4,FALSE())</f>
        <v>DIS - SF5</v>
      </c>
      <c r="D456" s="0" t="str">
        <f aca="false">VLOOKUP(B456,siti!$B$2:$F$98,2,FALSE())</f>
        <v>VIA GUGLIELMINO SNC</v>
      </c>
      <c r="E456" s="0" t="str">
        <f aca="false">VLOOKUP(B456,siti!$B$2:$F$98,3,FALSE())</f>
        <v>TREMESTIERI ETNEO</v>
      </c>
      <c r="F456" s="0" t="str">
        <f aca="false">VLOOKUP(B456,siti!$B$2:$F$98,5,FALSE())</f>
        <v>95030</v>
      </c>
      <c r="G456" s="0" t="str">
        <f aca="false">PROPER(IF(letture!E421="TRUE","STIMATA","REALE"))</f>
        <v>Reale</v>
      </c>
      <c r="H456" s="1" t="n">
        <v>3.99993</v>
      </c>
      <c r="I456" s="1" t="n">
        <v>2.99987</v>
      </c>
      <c r="J456" s="1" t="n">
        <v>7.00011</v>
      </c>
      <c r="K456" s="1" t="n">
        <v>14</v>
      </c>
      <c r="L456" s="4" t="n">
        <v>23.17</v>
      </c>
    </row>
    <row r="457" customFormat="false" ht="13.8" hidden="false" customHeight="false" outlineLevel="0" collapsed="false">
      <c r="A457" s="0" t="s">
        <v>14</v>
      </c>
      <c r="B457" s="0" t="s">
        <v>59</v>
      </c>
      <c r="C457" s="0" t="str">
        <f aca="false">VLOOKUP(B457,siti!$B$2:$F$98,4,FALSE())</f>
        <v>DIS - SF5</v>
      </c>
      <c r="D457" s="0" t="str">
        <f aca="false">VLOOKUP(B457,siti!$B$2:$F$98,2,FALSE())</f>
        <v>VIA GUGLIELMINO SNC</v>
      </c>
      <c r="E457" s="0" t="str">
        <f aca="false">VLOOKUP(B457,siti!$B$2:$F$98,3,FALSE())</f>
        <v>TREMESTIERI ETNEO</v>
      </c>
      <c r="F457" s="0" t="str">
        <f aca="false">VLOOKUP(B457,siti!$B$2:$F$98,5,FALSE())</f>
        <v>95030</v>
      </c>
      <c r="G457" s="0" t="str">
        <f aca="false">PROPER(IF(letture!E422="TRUE","STIMATA","REALE"))</f>
        <v>Reale</v>
      </c>
      <c r="H457" s="1" t="n">
        <v>4.00008</v>
      </c>
      <c r="I457" s="1" t="n">
        <v>2.99992</v>
      </c>
      <c r="J457" s="1" t="n">
        <v>4.99996</v>
      </c>
      <c r="K457" s="1" t="n">
        <v>12</v>
      </c>
      <c r="L457" s="4" t="n">
        <v>22.44</v>
      </c>
    </row>
    <row r="458" customFormat="false" ht="13.8" hidden="false" customHeight="false" outlineLevel="0" collapsed="false">
      <c r="A458" s="0" t="s">
        <v>15</v>
      </c>
      <c r="B458" s="0" t="s">
        <v>59</v>
      </c>
      <c r="C458" s="0" t="str">
        <f aca="false">VLOOKUP(B458,siti!$B$2:$F$98,4,FALSE())</f>
        <v>DIS - SF5</v>
      </c>
      <c r="D458" s="0" t="str">
        <f aca="false">VLOOKUP(B458,siti!$B$2:$F$98,2,FALSE())</f>
        <v>VIA GUGLIELMINO SNC</v>
      </c>
      <c r="E458" s="0" t="str">
        <f aca="false">VLOOKUP(B458,siti!$B$2:$F$98,3,FALSE())</f>
        <v>TREMESTIERI ETNEO</v>
      </c>
      <c r="F458" s="0" t="str">
        <f aca="false">VLOOKUP(B458,siti!$B$2:$F$98,5,FALSE())</f>
        <v>95030</v>
      </c>
      <c r="G458" s="0" t="str">
        <f aca="false">PROPER(IF(letture!E423="TRUE","STIMATA","REALE"))</f>
        <v>Reale</v>
      </c>
      <c r="H458" s="1" t="n">
        <v>4.99999</v>
      </c>
      <c r="I458" s="1" t="n">
        <v>2.99987</v>
      </c>
      <c r="J458" s="1" t="n">
        <v>4.99999</v>
      </c>
      <c r="K458" s="1" t="n">
        <v>13</v>
      </c>
      <c r="L458" s="4" t="n">
        <v>24.29</v>
      </c>
    </row>
    <row r="459" customFormat="false" ht="13.8" hidden="false" customHeight="false" outlineLevel="0" collapsed="false">
      <c r="A459" s="0" t="s">
        <v>16</v>
      </c>
      <c r="B459" s="0" t="s">
        <v>59</v>
      </c>
      <c r="C459" s="0" t="str">
        <f aca="false">VLOOKUP(B459,siti!$B$2:$F$98,4,FALSE())</f>
        <v>DIS - SF5</v>
      </c>
      <c r="D459" s="0" t="str">
        <f aca="false">VLOOKUP(B459,siti!$B$2:$F$98,2,FALSE())</f>
        <v>VIA GUGLIELMINO SNC</v>
      </c>
      <c r="E459" s="0" t="str">
        <f aca="false">VLOOKUP(B459,siti!$B$2:$F$98,3,FALSE())</f>
        <v>TREMESTIERI ETNEO</v>
      </c>
      <c r="F459" s="0" t="str">
        <f aca="false">VLOOKUP(B459,siti!$B$2:$F$98,5,FALSE())</f>
        <v>95030</v>
      </c>
      <c r="G459" s="0" t="str">
        <f aca="false">PROPER(IF(letture!E424="TRUE","STIMATA","REALE"))</f>
        <v>Reale</v>
      </c>
      <c r="H459" s="1" t="n">
        <v>3</v>
      </c>
      <c r="I459" s="1" t="n">
        <v>3</v>
      </c>
      <c r="J459" s="1" t="n">
        <v>6</v>
      </c>
      <c r="K459" s="1" t="n">
        <v>12</v>
      </c>
      <c r="L459" s="4" t="n">
        <v>21.75</v>
      </c>
    </row>
    <row r="460" customFormat="false" ht="13.8" hidden="false" customHeight="false" outlineLevel="0" collapsed="false">
      <c r="A460" s="0" t="s">
        <v>17</v>
      </c>
      <c r="B460" s="0" t="s">
        <v>59</v>
      </c>
      <c r="C460" s="0" t="str">
        <f aca="false">VLOOKUP(B460,siti!$B$2:$F$98,4,FALSE())</f>
        <v>DIS - SF5</v>
      </c>
      <c r="D460" s="0" t="str">
        <f aca="false">VLOOKUP(B460,siti!$B$2:$F$98,2,FALSE())</f>
        <v>VIA GUGLIELMINO SNC</v>
      </c>
      <c r="E460" s="0" t="str">
        <f aca="false">VLOOKUP(B460,siti!$B$2:$F$98,3,FALSE())</f>
        <v>TREMESTIERI ETNEO</v>
      </c>
      <c r="F460" s="0" t="str">
        <f aca="false">VLOOKUP(B460,siti!$B$2:$F$98,5,FALSE())</f>
        <v>95030</v>
      </c>
      <c r="G460" s="0" t="str">
        <f aca="false">PROPER(IF(letture!E425="TRUE","STIMATA","REALE"))</f>
        <v>Reale</v>
      </c>
      <c r="H460" s="1" t="n">
        <v>3.99993</v>
      </c>
      <c r="I460" s="1" t="n">
        <v>2.99987</v>
      </c>
      <c r="J460" s="1" t="n">
        <v>6.00005</v>
      </c>
      <c r="K460" s="1" t="n">
        <v>13</v>
      </c>
      <c r="L460" s="4" t="n">
        <v>21.81</v>
      </c>
    </row>
    <row r="461" customFormat="false" ht="13.8" hidden="false" customHeight="false" outlineLevel="0" collapsed="false">
      <c r="A461" s="0" t="s">
        <v>18</v>
      </c>
      <c r="B461" s="0" t="s">
        <v>59</v>
      </c>
      <c r="C461" s="0" t="str">
        <f aca="false">VLOOKUP(B461,siti!$B$2:$F$98,4,FALSE())</f>
        <v>DIS - SF5</v>
      </c>
      <c r="D461" s="0" t="str">
        <f aca="false">VLOOKUP(B461,siti!$B$2:$F$98,2,FALSE())</f>
        <v>VIA GUGLIELMINO SNC</v>
      </c>
      <c r="E461" s="0" t="str">
        <f aca="false">VLOOKUP(B461,siti!$B$2:$F$98,3,FALSE())</f>
        <v>TREMESTIERI ETNEO</v>
      </c>
      <c r="F461" s="0" t="str">
        <f aca="false">VLOOKUP(B461,siti!$B$2:$F$98,5,FALSE())</f>
        <v>95030</v>
      </c>
      <c r="G461" s="0" t="str">
        <f aca="false">PROPER(IF(letture!E426="TRUE","STIMATA","REALE"))</f>
        <v>Reale</v>
      </c>
      <c r="H461" s="1" t="n">
        <v>3.9999</v>
      </c>
      <c r="I461" s="1" t="n">
        <v>3</v>
      </c>
      <c r="J461" s="1" t="n">
        <v>6</v>
      </c>
      <c r="K461" s="1" t="n">
        <v>13</v>
      </c>
      <c r="L461" s="4" t="n">
        <v>22.44</v>
      </c>
    </row>
    <row r="462" customFormat="false" ht="13.8" hidden="false" customHeight="false" outlineLevel="0" collapsed="false">
      <c r="A462" s="0" t="s">
        <v>19</v>
      </c>
      <c r="B462" s="0" t="s">
        <v>59</v>
      </c>
      <c r="C462" s="0" t="str">
        <f aca="false">VLOOKUP(B462,siti!$B$2:$F$98,4,FALSE())</f>
        <v>DIS - SF5</v>
      </c>
      <c r="D462" s="0" t="str">
        <f aca="false">VLOOKUP(B462,siti!$B$2:$F$98,2,FALSE())</f>
        <v>VIA GUGLIELMINO SNC</v>
      </c>
      <c r="E462" s="0" t="str">
        <f aca="false">VLOOKUP(B462,siti!$B$2:$F$98,3,FALSE())</f>
        <v>TREMESTIERI ETNEO</v>
      </c>
      <c r="F462" s="0" t="str">
        <f aca="false">VLOOKUP(B462,siti!$B$2:$F$98,5,FALSE())</f>
        <v>95030</v>
      </c>
      <c r="G462" s="0" t="str">
        <f aca="false">PROPER(IF(letture!E427="TRUE","STIMATA","REALE"))</f>
        <v>Reale</v>
      </c>
      <c r="H462" s="1" t="n">
        <v>3.99993</v>
      </c>
      <c r="I462" s="1" t="n">
        <v>2.99987</v>
      </c>
      <c r="J462" s="1" t="n">
        <v>4.99999</v>
      </c>
      <c r="K462" s="1" t="n">
        <v>12</v>
      </c>
      <c r="L462" s="4" t="n">
        <v>24.51</v>
      </c>
    </row>
    <row r="463" customFormat="false" ht="13.8" hidden="false" customHeight="false" outlineLevel="0" collapsed="false">
      <c r="A463" s="0" t="s">
        <v>20</v>
      </c>
      <c r="B463" s="0" t="s">
        <v>59</v>
      </c>
      <c r="C463" s="0" t="str">
        <f aca="false">VLOOKUP(B463,siti!$B$2:$F$98,4,FALSE())</f>
        <v>DIS - SF5</v>
      </c>
      <c r="D463" s="0" t="str">
        <f aca="false">VLOOKUP(B463,siti!$B$2:$F$98,2,FALSE())</f>
        <v>VIA GUGLIELMINO SNC</v>
      </c>
      <c r="E463" s="0" t="str">
        <f aca="false">VLOOKUP(B463,siti!$B$2:$F$98,3,FALSE())</f>
        <v>TREMESTIERI ETNEO</v>
      </c>
      <c r="F463" s="0" t="str">
        <f aca="false">VLOOKUP(B463,siti!$B$2:$F$98,5,FALSE())</f>
        <v>95030</v>
      </c>
      <c r="G463" s="0" t="str">
        <f aca="false">PROPER(IF(letture!E428="TRUE","STIMATA","REALE"))</f>
        <v>Reale</v>
      </c>
      <c r="H463" s="1" t="n">
        <v>3.99993</v>
      </c>
      <c r="I463" s="1" t="n">
        <v>2.99987</v>
      </c>
      <c r="J463" s="1" t="n">
        <v>6.00005</v>
      </c>
      <c r="K463" s="1" t="n">
        <v>13</v>
      </c>
      <c r="L463" s="4" t="n">
        <v>26.22</v>
      </c>
    </row>
    <row r="464" customFormat="false" ht="13.8" hidden="false" customHeight="false" outlineLevel="0" collapsed="false">
      <c r="A464" s="0" t="s">
        <v>21</v>
      </c>
      <c r="B464" s="0" t="s">
        <v>59</v>
      </c>
      <c r="C464" s="0" t="str">
        <f aca="false">VLOOKUP(B464,siti!$B$2:$F$98,4,FALSE())</f>
        <v>DIS - SF5</v>
      </c>
      <c r="D464" s="0" t="str">
        <f aca="false">VLOOKUP(B464,siti!$B$2:$F$98,2,FALSE())</f>
        <v>VIA GUGLIELMINO SNC</v>
      </c>
      <c r="E464" s="0" t="str">
        <f aca="false">VLOOKUP(B464,siti!$B$2:$F$98,3,FALSE())</f>
        <v>TREMESTIERI ETNEO</v>
      </c>
      <c r="F464" s="0" t="str">
        <f aca="false">VLOOKUP(B464,siti!$B$2:$F$98,5,FALSE())</f>
        <v>95030</v>
      </c>
      <c r="G464" s="0" t="str">
        <f aca="false">PROPER(IF(letture!E429="TRUE","STIMATA","REALE"))</f>
        <v>Reale</v>
      </c>
      <c r="H464" s="1" t="n">
        <v>3.9999</v>
      </c>
      <c r="I464" s="1" t="n">
        <v>3</v>
      </c>
      <c r="J464" s="1" t="n">
        <v>6</v>
      </c>
      <c r="K464" s="1" t="n">
        <v>13</v>
      </c>
      <c r="L464" s="4" t="n">
        <v>36.57</v>
      </c>
    </row>
    <row r="465" customFormat="false" ht="13.8" hidden="false" customHeight="false" outlineLevel="0" collapsed="false">
      <c r="A465" s="0" t="s">
        <v>22</v>
      </c>
      <c r="B465" s="0" t="s">
        <v>59</v>
      </c>
      <c r="C465" s="0" t="str">
        <f aca="false">VLOOKUP(B465,siti!$B$2:$F$98,4,FALSE())</f>
        <v>DIS - SF5</v>
      </c>
      <c r="D465" s="0" t="str">
        <f aca="false">VLOOKUP(B465,siti!$B$2:$F$98,2,FALSE())</f>
        <v>VIA GUGLIELMINO SNC</v>
      </c>
      <c r="E465" s="0" t="str">
        <f aca="false">VLOOKUP(B465,siti!$B$2:$F$98,3,FALSE())</f>
        <v>TREMESTIERI ETNEO</v>
      </c>
      <c r="F465" s="0" t="str">
        <f aca="false">VLOOKUP(B465,siti!$B$2:$F$98,5,FALSE())</f>
        <v>95030</v>
      </c>
      <c r="G465" s="0" t="str">
        <f aca="false">PROPER(IF(letture!E430="TRUE","STIMATA","REALE"))</f>
        <v>Reale</v>
      </c>
      <c r="H465" s="1" t="n">
        <v>3.99993</v>
      </c>
      <c r="I465" s="1" t="n">
        <v>2.99987</v>
      </c>
      <c r="J465" s="1" t="n">
        <v>4.99999</v>
      </c>
      <c r="K465" s="1" t="n">
        <v>12</v>
      </c>
      <c r="L465" s="4" t="n">
        <v>12.12</v>
      </c>
    </row>
    <row r="466" customFormat="false" ht="13.8" hidden="false" customHeight="false" outlineLevel="0" collapsed="false">
      <c r="A466" s="0" t="s">
        <v>23</v>
      </c>
      <c r="B466" s="0" t="s">
        <v>59</v>
      </c>
      <c r="C466" s="0" t="str">
        <f aca="false">VLOOKUP(B466,siti!$B$2:$F$98,4,FALSE())</f>
        <v>DIS - SF5</v>
      </c>
      <c r="D466" s="0" t="str">
        <f aca="false">VLOOKUP(B466,siti!$B$2:$F$98,2,FALSE())</f>
        <v>VIA GUGLIELMINO SNC</v>
      </c>
      <c r="E466" s="0" t="str">
        <f aca="false">VLOOKUP(B466,siti!$B$2:$F$98,3,FALSE())</f>
        <v>TREMESTIERI ETNEO</v>
      </c>
      <c r="F466" s="0" t="str">
        <f aca="false">VLOOKUP(B466,siti!$B$2:$F$98,5,FALSE())</f>
        <v>95030</v>
      </c>
      <c r="G466" s="0" t="str">
        <f aca="false">PROPER(IF(letture!E431="TRUE","STIMATA","REALE"))</f>
        <v>Reale</v>
      </c>
      <c r="H466" s="1" t="n">
        <v>3.9999</v>
      </c>
      <c r="I466" s="1" t="n">
        <v>3</v>
      </c>
      <c r="J466" s="1" t="n">
        <v>6</v>
      </c>
      <c r="K466" s="1" t="n">
        <v>13</v>
      </c>
      <c r="L466" s="4" t="n">
        <v>-8.56</v>
      </c>
    </row>
    <row r="467" customFormat="false" ht="13.8" hidden="false" customHeight="false" outlineLevel="0" collapsed="false">
      <c r="A467" s="0" t="s">
        <v>24</v>
      </c>
      <c r="B467" s="0" t="s">
        <v>59</v>
      </c>
      <c r="C467" s="0" t="str">
        <f aca="false">VLOOKUP(B467,siti!$B$2:$F$98,4,FALSE())</f>
        <v>DIS - SF5</v>
      </c>
      <c r="D467" s="0" t="str">
        <f aca="false">VLOOKUP(B467,siti!$B$2:$F$98,2,FALSE())</f>
        <v>VIA GUGLIELMINO SNC</v>
      </c>
      <c r="E467" s="0" t="str">
        <f aca="false">VLOOKUP(B467,siti!$B$2:$F$98,3,FALSE())</f>
        <v>TREMESTIERI ETNEO</v>
      </c>
      <c r="F467" s="0" t="str">
        <f aca="false">VLOOKUP(B467,siti!$B$2:$F$98,5,FALSE())</f>
        <v>95030</v>
      </c>
      <c r="G467" s="0" t="str">
        <f aca="false">PROPER(IF(letture!E432="TRUE","STIMATA","REALE"))</f>
        <v>Reale</v>
      </c>
      <c r="H467" s="1" t="n">
        <v>3.99993</v>
      </c>
      <c r="I467" s="1" t="n">
        <v>2.99987</v>
      </c>
      <c r="J467" s="1" t="n">
        <v>6.00005</v>
      </c>
      <c r="K467" s="1" t="n">
        <v>13</v>
      </c>
      <c r="L467" s="4" t="n">
        <v>-7.56</v>
      </c>
    </row>
    <row r="468" customFormat="false" ht="17.35" hidden="false" customHeight="false" outlineLevel="0" collapsed="false">
      <c r="H468" s="5" t="n">
        <f aca="false">SUM(H456:H467)</f>
        <v>47.99935</v>
      </c>
      <c r="I468" s="5" t="n">
        <f aca="false">SUM(I456:I467)</f>
        <v>35.99901</v>
      </c>
      <c r="J468" s="5" t="n">
        <f aca="false">SUM(J456:J467)</f>
        <v>69.00019</v>
      </c>
      <c r="K468" s="5" t="n">
        <f aca="false">SUM(K456:K467)</f>
        <v>153</v>
      </c>
      <c r="L468" s="5" t="n">
        <f aca="false">SUM(L456:L467)</f>
        <v>219.2</v>
      </c>
    </row>
    <row r="469" customFormat="false" ht="13.8" hidden="false" customHeight="false" outlineLevel="0" collapsed="false">
      <c r="A469" s="0" t="s">
        <v>12</v>
      </c>
      <c r="B469" s="0" t="s">
        <v>60</v>
      </c>
      <c r="C469" s="0" t="str">
        <f aca="false">VLOOKUP(B469,siti!$B$2:$F$98,4,FALSE())</f>
        <v>DIS - MISURATORE MANDRA’</v>
      </c>
      <c r="D469" s="0" t="str">
        <f aca="false">VLOOKUP(B469,siti!$B$2:$F$98,2,FALSE())</f>
        <v>VIA MANDRA' SNC</v>
      </c>
      <c r="E469" s="0" t="str">
        <f aca="false">VLOOKUP(B469,siti!$B$2:$F$98,3,FALSE())</f>
        <v>CATANIA</v>
      </c>
      <c r="F469" s="0" t="str">
        <f aca="false">VLOOKUP(B469,siti!$B$2:$F$98,5,FALSE())</f>
        <v>95100</v>
      </c>
      <c r="G469" s="0" t="str">
        <f aca="false">PROPER(IF(letture!E433="TRUE","STIMATA","REALE"))</f>
        <v>Reale</v>
      </c>
      <c r="H469" s="1" t="n">
        <v>0</v>
      </c>
      <c r="I469" s="1" t="n">
        <v>0</v>
      </c>
      <c r="J469" s="1" t="n">
        <v>0</v>
      </c>
      <c r="K469" s="1" t="n">
        <v>0</v>
      </c>
      <c r="L469" s="4" t="n">
        <v>15.92</v>
      </c>
    </row>
    <row r="470" customFormat="false" ht="13.8" hidden="false" customHeight="false" outlineLevel="0" collapsed="false">
      <c r="A470" s="0" t="s">
        <v>14</v>
      </c>
      <c r="B470" s="0" t="s">
        <v>60</v>
      </c>
      <c r="C470" s="0" t="str">
        <f aca="false">VLOOKUP(B470,siti!$B$2:$F$98,4,FALSE())</f>
        <v>DIS - MISURATORE MANDRA’</v>
      </c>
      <c r="D470" s="0" t="str">
        <f aca="false">VLOOKUP(B470,siti!$B$2:$F$98,2,FALSE())</f>
        <v>VIA MANDRA' SNC</v>
      </c>
      <c r="E470" s="0" t="str">
        <f aca="false">VLOOKUP(B470,siti!$B$2:$F$98,3,FALSE())</f>
        <v>CATANIA</v>
      </c>
      <c r="F470" s="0" t="str">
        <f aca="false">VLOOKUP(B470,siti!$B$2:$F$98,5,FALSE())</f>
        <v>95100</v>
      </c>
      <c r="G470" s="0" t="str">
        <f aca="false">PROPER(IF(letture!E434="TRUE","STIMATA","REALE"))</f>
        <v>Reale</v>
      </c>
      <c r="H470" s="1" t="n">
        <v>0</v>
      </c>
      <c r="I470" s="1" t="n">
        <v>0</v>
      </c>
      <c r="J470" s="1" t="n">
        <v>0</v>
      </c>
      <c r="K470" s="1" t="n">
        <v>0</v>
      </c>
      <c r="L470" s="4" t="n">
        <v>15.92</v>
      </c>
    </row>
    <row r="471" customFormat="false" ht="13.8" hidden="false" customHeight="false" outlineLevel="0" collapsed="false">
      <c r="A471" s="0" t="s">
        <v>15</v>
      </c>
      <c r="B471" s="0" t="s">
        <v>60</v>
      </c>
      <c r="C471" s="0" t="str">
        <f aca="false">VLOOKUP(B471,siti!$B$2:$F$98,4,FALSE())</f>
        <v>DIS - MISURATORE MANDRA’</v>
      </c>
      <c r="D471" s="0" t="str">
        <f aca="false">VLOOKUP(B471,siti!$B$2:$F$98,2,FALSE())</f>
        <v>VIA MANDRA' SNC</v>
      </c>
      <c r="E471" s="0" t="str">
        <f aca="false">VLOOKUP(B471,siti!$B$2:$F$98,3,FALSE())</f>
        <v>CATANIA</v>
      </c>
      <c r="F471" s="0" t="str">
        <f aca="false">VLOOKUP(B471,siti!$B$2:$F$98,5,FALSE())</f>
        <v>95100</v>
      </c>
      <c r="G471" s="0" t="str">
        <f aca="false">PROPER(IF(letture!E435="TRUE","STIMATA","REALE"))</f>
        <v>Reale</v>
      </c>
      <c r="H471" s="1" t="n">
        <v>0</v>
      </c>
      <c r="I471" s="1" t="n">
        <v>0</v>
      </c>
      <c r="J471" s="1" t="n">
        <v>0</v>
      </c>
      <c r="K471" s="1" t="n">
        <v>0</v>
      </c>
      <c r="L471" s="4" t="n">
        <v>15.92</v>
      </c>
    </row>
    <row r="472" customFormat="false" ht="13.8" hidden="false" customHeight="false" outlineLevel="0" collapsed="false">
      <c r="A472" s="0" t="s">
        <v>16</v>
      </c>
      <c r="B472" s="0" t="s">
        <v>60</v>
      </c>
      <c r="C472" s="0" t="str">
        <f aca="false">VLOOKUP(B472,siti!$B$2:$F$98,4,FALSE())</f>
        <v>DIS - MISURATORE MANDRA’</v>
      </c>
      <c r="D472" s="0" t="str">
        <f aca="false">VLOOKUP(B472,siti!$B$2:$F$98,2,FALSE())</f>
        <v>VIA MANDRA' SNC</v>
      </c>
      <c r="E472" s="0" t="str">
        <f aca="false">VLOOKUP(B472,siti!$B$2:$F$98,3,FALSE())</f>
        <v>CATANIA</v>
      </c>
      <c r="F472" s="0" t="str">
        <f aca="false">VLOOKUP(B472,siti!$B$2:$F$98,5,FALSE())</f>
        <v>95100</v>
      </c>
      <c r="G472" s="0" t="str">
        <f aca="false">PROPER(IF(letture!E436="TRUE","STIMATA","REALE"))</f>
        <v>Reale</v>
      </c>
      <c r="H472" s="1" t="n">
        <v>0</v>
      </c>
      <c r="I472" s="1" t="n">
        <v>0</v>
      </c>
      <c r="J472" s="1" t="n">
        <v>0</v>
      </c>
      <c r="K472" s="1" t="n">
        <v>0</v>
      </c>
      <c r="L472" s="4" t="n">
        <v>14.95</v>
      </c>
    </row>
    <row r="473" customFormat="false" ht="13.8" hidden="false" customHeight="false" outlineLevel="0" collapsed="false">
      <c r="A473" s="0" t="s">
        <v>17</v>
      </c>
      <c r="B473" s="0" t="s">
        <v>60</v>
      </c>
      <c r="C473" s="0" t="str">
        <f aca="false">VLOOKUP(B473,siti!$B$2:$F$98,4,FALSE())</f>
        <v>DIS - MISURATORE MANDRA’</v>
      </c>
      <c r="D473" s="0" t="str">
        <f aca="false">VLOOKUP(B473,siti!$B$2:$F$98,2,FALSE())</f>
        <v>VIA MANDRA' SNC</v>
      </c>
      <c r="E473" s="0" t="str">
        <f aca="false">VLOOKUP(B473,siti!$B$2:$F$98,3,FALSE())</f>
        <v>CATANIA</v>
      </c>
      <c r="F473" s="0" t="str">
        <f aca="false">VLOOKUP(B473,siti!$B$2:$F$98,5,FALSE())</f>
        <v>95100</v>
      </c>
      <c r="G473" s="0" t="str">
        <f aca="false">PROPER(IF(letture!E437="TRUE","STIMATA","REALE"))</f>
        <v>Reale</v>
      </c>
      <c r="H473" s="1" t="n">
        <v>0</v>
      </c>
      <c r="I473" s="1" t="n">
        <v>0</v>
      </c>
      <c r="J473" s="1" t="n">
        <v>0</v>
      </c>
      <c r="K473" s="1" t="n">
        <v>0</v>
      </c>
      <c r="L473" s="4" t="n">
        <v>14.95</v>
      </c>
    </row>
    <row r="474" customFormat="false" ht="13.8" hidden="false" customHeight="false" outlineLevel="0" collapsed="false">
      <c r="A474" s="0" t="s">
        <v>18</v>
      </c>
      <c r="B474" s="0" t="s">
        <v>60</v>
      </c>
      <c r="C474" s="0" t="str">
        <f aca="false">VLOOKUP(B474,siti!$B$2:$F$98,4,FALSE())</f>
        <v>DIS - MISURATORE MANDRA’</v>
      </c>
      <c r="D474" s="0" t="str">
        <f aca="false">VLOOKUP(B474,siti!$B$2:$F$98,2,FALSE())</f>
        <v>VIA MANDRA' SNC</v>
      </c>
      <c r="E474" s="0" t="str">
        <f aca="false">VLOOKUP(B474,siti!$B$2:$F$98,3,FALSE())</f>
        <v>CATANIA</v>
      </c>
      <c r="F474" s="0" t="str">
        <f aca="false">VLOOKUP(B474,siti!$B$2:$F$98,5,FALSE())</f>
        <v>95100</v>
      </c>
      <c r="G474" s="0" t="str">
        <f aca="false">PROPER(IF(letture!E438="TRUE","STIMATA","REALE"))</f>
        <v>Reale</v>
      </c>
      <c r="H474" s="1" t="n">
        <v>0</v>
      </c>
      <c r="I474" s="1" t="n">
        <v>0</v>
      </c>
      <c r="J474" s="1" t="n">
        <v>0</v>
      </c>
      <c r="K474" s="1" t="n">
        <v>0</v>
      </c>
      <c r="L474" s="4" t="n">
        <v>14.95</v>
      </c>
    </row>
    <row r="475" customFormat="false" ht="13.8" hidden="false" customHeight="false" outlineLevel="0" collapsed="false">
      <c r="A475" s="0" t="s">
        <v>19</v>
      </c>
      <c r="B475" s="0" t="s">
        <v>60</v>
      </c>
      <c r="C475" s="0" t="str">
        <f aca="false">VLOOKUP(B475,siti!$B$2:$F$98,4,FALSE())</f>
        <v>DIS - MISURATORE MANDRA’</v>
      </c>
      <c r="D475" s="0" t="str">
        <f aca="false">VLOOKUP(B475,siti!$B$2:$F$98,2,FALSE())</f>
        <v>VIA MANDRA' SNC</v>
      </c>
      <c r="E475" s="0" t="str">
        <f aca="false">VLOOKUP(B475,siti!$B$2:$F$98,3,FALSE())</f>
        <v>CATANIA</v>
      </c>
      <c r="F475" s="0" t="str">
        <f aca="false">VLOOKUP(B475,siti!$B$2:$F$98,5,FALSE())</f>
        <v>95100</v>
      </c>
      <c r="G475" s="0" t="str">
        <f aca="false">PROPER(IF(letture!E439="TRUE","STIMATA","REALE"))</f>
        <v>Reale</v>
      </c>
      <c r="H475" s="1" t="n">
        <v>0</v>
      </c>
      <c r="I475" s="1" t="n">
        <v>0</v>
      </c>
      <c r="J475" s="1" t="n">
        <v>0</v>
      </c>
      <c r="K475" s="1" t="n">
        <v>0</v>
      </c>
      <c r="L475" s="4" t="n">
        <v>14.95</v>
      </c>
    </row>
    <row r="476" customFormat="false" ht="13.8" hidden="false" customHeight="false" outlineLevel="0" collapsed="false">
      <c r="A476" s="0" t="s">
        <v>20</v>
      </c>
      <c r="B476" s="0" t="s">
        <v>60</v>
      </c>
      <c r="C476" s="0" t="str">
        <f aca="false">VLOOKUP(B476,siti!$B$2:$F$98,4,FALSE())</f>
        <v>DIS - MISURATORE MANDRA’</v>
      </c>
      <c r="D476" s="0" t="str">
        <f aca="false">VLOOKUP(B476,siti!$B$2:$F$98,2,FALSE())</f>
        <v>VIA MANDRA' SNC</v>
      </c>
      <c r="E476" s="0" t="str">
        <f aca="false">VLOOKUP(B476,siti!$B$2:$F$98,3,FALSE())</f>
        <v>CATANIA</v>
      </c>
      <c r="F476" s="0" t="str">
        <f aca="false">VLOOKUP(B476,siti!$B$2:$F$98,5,FALSE())</f>
        <v>95100</v>
      </c>
      <c r="G476" s="0" t="str">
        <f aca="false">PROPER(IF(letture!E440="TRUE","STIMATA","REALE"))</f>
        <v>Reale</v>
      </c>
      <c r="H476" s="1" t="n">
        <v>0</v>
      </c>
      <c r="I476" s="1" t="n">
        <v>0</v>
      </c>
      <c r="J476" s="1" t="n">
        <v>0</v>
      </c>
      <c r="K476" s="1" t="n">
        <v>0</v>
      </c>
      <c r="L476" s="4" t="n">
        <v>14.95</v>
      </c>
    </row>
    <row r="477" customFormat="false" ht="13.8" hidden="false" customHeight="false" outlineLevel="0" collapsed="false">
      <c r="A477" s="0" t="s">
        <v>21</v>
      </c>
      <c r="B477" s="0" t="s">
        <v>60</v>
      </c>
      <c r="C477" s="0" t="str">
        <f aca="false">VLOOKUP(B477,siti!$B$2:$F$98,4,FALSE())</f>
        <v>DIS - MISURATORE MANDRA’</v>
      </c>
      <c r="D477" s="0" t="str">
        <f aca="false">VLOOKUP(B477,siti!$B$2:$F$98,2,FALSE())</f>
        <v>VIA MANDRA' SNC</v>
      </c>
      <c r="E477" s="0" t="str">
        <f aca="false">VLOOKUP(B477,siti!$B$2:$F$98,3,FALSE())</f>
        <v>CATANIA</v>
      </c>
      <c r="F477" s="0" t="str">
        <f aca="false">VLOOKUP(B477,siti!$B$2:$F$98,5,FALSE())</f>
        <v>95100</v>
      </c>
      <c r="G477" s="0" t="str">
        <f aca="false">PROPER(IF(letture!E441="TRUE","STIMATA","REALE"))</f>
        <v>Reale</v>
      </c>
      <c r="H477" s="1" t="n">
        <v>0</v>
      </c>
      <c r="I477" s="1" t="n">
        <v>0</v>
      </c>
      <c r="J477" s="1" t="n">
        <v>0</v>
      </c>
      <c r="K477" s="1" t="n">
        <v>0</v>
      </c>
      <c r="L477" s="4" t="n">
        <v>16.08</v>
      </c>
    </row>
    <row r="478" customFormat="false" ht="13.8" hidden="false" customHeight="false" outlineLevel="0" collapsed="false">
      <c r="A478" s="0" t="s">
        <v>22</v>
      </c>
      <c r="B478" s="0" t="s">
        <v>60</v>
      </c>
      <c r="C478" s="0" t="str">
        <f aca="false">VLOOKUP(B478,siti!$B$2:$F$98,4,FALSE())</f>
        <v>DIS - MISURATORE MANDRA’</v>
      </c>
      <c r="D478" s="0" t="str">
        <f aca="false">VLOOKUP(B478,siti!$B$2:$F$98,2,FALSE())</f>
        <v>VIA MANDRA' SNC</v>
      </c>
      <c r="E478" s="0" t="str">
        <f aca="false">VLOOKUP(B478,siti!$B$2:$F$98,3,FALSE())</f>
        <v>CATANIA</v>
      </c>
      <c r="F478" s="0" t="str">
        <f aca="false">VLOOKUP(B478,siti!$B$2:$F$98,5,FALSE())</f>
        <v>95100</v>
      </c>
      <c r="G478" s="0" t="str">
        <f aca="false">PROPER(IF(letture!E442="TRUE","STIMATA","REALE"))</f>
        <v>Reale</v>
      </c>
      <c r="H478" s="1" t="n">
        <v>0</v>
      </c>
      <c r="I478" s="1" t="n">
        <v>0</v>
      </c>
      <c r="J478" s="1" t="n">
        <v>0</v>
      </c>
      <c r="K478" s="1" t="n">
        <v>0</v>
      </c>
      <c r="L478" s="4" t="n">
        <v>5.51</v>
      </c>
    </row>
    <row r="479" customFormat="false" ht="13.8" hidden="false" customHeight="false" outlineLevel="0" collapsed="false">
      <c r="A479" s="0" t="s">
        <v>23</v>
      </c>
      <c r="B479" s="0" t="s">
        <v>60</v>
      </c>
      <c r="C479" s="0" t="str">
        <f aca="false">VLOOKUP(B479,siti!$B$2:$F$98,4,FALSE())</f>
        <v>DIS - MISURATORE MANDRA’</v>
      </c>
      <c r="D479" s="0" t="str">
        <f aca="false">VLOOKUP(B479,siti!$B$2:$F$98,2,FALSE())</f>
        <v>VIA MANDRA' SNC</v>
      </c>
      <c r="E479" s="0" t="str">
        <f aca="false">VLOOKUP(B479,siti!$B$2:$F$98,3,FALSE())</f>
        <v>CATANIA</v>
      </c>
      <c r="F479" s="0" t="str">
        <f aca="false">VLOOKUP(B479,siti!$B$2:$F$98,5,FALSE())</f>
        <v>95100</v>
      </c>
      <c r="G479" s="0" t="str">
        <f aca="false">PROPER(IF(letture!E443="TRUE","STIMATA","REALE"))</f>
        <v>Reale</v>
      </c>
      <c r="H479" s="1" t="n">
        <v>0</v>
      </c>
      <c r="I479" s="1" t="n">
        <v>0</v>
      </c>
      <c r="J479" s="1" t="n">
        <v>0</v>
      </c>
      <c r="K479" s="1" t="n">
        <v>0</v>
      </c>
      <c r="L479" s="4" t="n">
        <v>5.51</v>
      </c>
    </row>
    <row r="480" customFormat="false" ht="13.8" hidden="false" customHeight="false" outlineLevel="0" collapsed="false">
      <c r="A480" s="0" t="s">
        <v>24</v>
      </c>
      <c r="B480" s="0" t="s">
        <v>60</v>
      </c>
      <c r="C480" s="0" t="str">
        <f aca="false">VLOOKUP(B480,siti!$B$2:$F$98,4,FALSE())</f>
        <v>DIS - MISURATORE MANDRA’</v>
      </c>
      <c r="D480" s="0" t="str">
        <f aca="false">VLOOKUP(B480,siti!$B$2:$F$98,2,FALSE())</f>
        <v>VIA MANDRA' SNC</v>
      </c>
      <c r="E480" s="0" t="str">
        <f aca="false">VLOOKUP(B480,siti!$B$2:$F$98,3,FALSE())</f>
        <v>CATANIA</v>
      </c>
      <c r="F480" s="0" t="str">
        <f aca="false">VLOOKUP(B480,siti!$B$2:$F$98,5,FALSE())</f>
        <v>95100</v>
      </c>
      <c r="G480" s="0" t="str">
        <f aca="false">PROPER(IF(letture!E444="TRUE","STIMATA","REALE"))</f>
        <v>Reale</v>
      </c>
      <c r="H480" s="1" t="n">
        <v>0</v>
      </c>
      <c r="I480" s="1" t="n">
        <v>0</v>
      </c>
      <c r="J480" s="1" t="n">
        <v>0</v>
      </c>
      <c r="K480" s="1" t="n">
        <v>0</v>
      </c>
      <c r="L480" s="4" t="n">
        <v>5.51</v>
      </c>
    </row>
    <row r="481" customFormat="false" ht="17.35" hidden="false" customHeight="false" outlineLevel="0" collapsed="false">
      <c r="H481" s="5" t="n">
        <f aca="false">SUM(H469:H480)</f>
        <v>0</v>
      </c>
      <c r="I481" s="5" t="n">
        <f aca="false">SUM(I469:I480)</f>
        <v>0</v>
      </c>
      <c r="J481" s="5" t="n">
        <f aca="false">SUM(J469:J480)</f>
        <v>0</v>
      </c>
      <c r="K481" s="5" t="n">
        <f aca="false">SUM(K469:K480)</f>
        <v>0</v>
      </c>
      <c r="L481" s="5" t="n">
        <f aca="false">SUM(L469:L480)</f>
        <v>155.12</v>
      </c>
    </row>
    <row r="482" customFormat="false" ht="13.8" hidden="false" customHeight="false" outlineLevel="0" collapsed="false">
      <c r="A482" s="0" t="s">
        <v>12</v>
      </c>
      <c r="B482" s="0" t="s">
        <v>61</v>
      </c>
      <c r="C482" s="0" t="str">
        <f aca="false">VLOOKUP(B482,siti!$B$2:$F$98,4,FALSE())</f>
        <v>DIS - MISURATORE STELLA</v>
      </c>
      <c r="D482" s="0" t="str">
        <f aca="false">VLOOKUP(B482,siti!$B$2:$F$98,2,FALSE())</f>
        <v>VIA STELLA 19\A</v>
      </c>
      <c r="E482" s="0" t="str">
        <f aca="false">VLOOKUP(B482,siti!$B$2:$F$98,3,FALSE())</f>
        <v>CATANIA</v>
      </c>
      <c r="F482" s="0" t="str">
        <f aca="false">VLOOKUP(B482,siti!$B$2:$F$98,5,FALSE())</f>
        <v>95123</v>
      </c>
      <c r="G482" s="0" t="str">
        <f aca="false">PROPER(IF(letture!E445="TRUE","STIMATA","REALE"))</f>
        <v>Reale</v>
      </c>
      <c r="H482" s="1" t="n">
        <v>1.00006</v>
      </c>
      <c r="I482" s="1" t="n">
        <v>1.00006</v>
      </c>
      <c r="J482" s="1" t="n">
        <v>0</v>
      </c>
      <c r="K482" s="1" t="n">
        <v>2</v>
      </c>
      <c r="L482" s="4" t="n">
        <v>16.53</v>
      </c>
    </row>
    <row r="483" customFormat="false" ht="13.8" hidden="false" customHeight="false" outlineLevel="0" collapsed="false">
      <c r="A483" s="0" t="s">
        <v>14</v>
      </c>
      <c r="B483" s="0" t="s">
        <v>61</v>
      </c>
      <c r="C483" s="0" t="str">
        <f aca="false">VLOOKUP(B483,siti!$B$2:$F$98,4,FALSE())</f>
        <v>DIS - MISURATORE STELLA</v>
      </c>
      <c r="D483" s="0" t="str">
        <f aca="false">VLOOKUP(B483,siti!$B$2:$F$98,2,FALSE())</f>
        <v>VIA STELLA 19\A</v>
      </c>
      <c r="E483" s="0" t="str">
        <f aca="false">VLOOKUP(B483,siti!$B$2:$F$98,3,FALSE())</f>
        <v>CATANIA</v>
      </c>
      <c r="F483" s="0" t="str">
        <f aca="false">VLOOKUP(B483,siti!$B$2:$F$98,5,FALSE())</f>
        <v>95123</v>
      </c>
      <c r="G483" s="0" t="str">
        <f aca="false">PROPER(IF(letture!E446="TRUE","STIMATA","REALE"))</f>
        <v>Reale</v>
      </c>
      <c r="H483" s="1" t="n">
        <v>0</v>
      </c>
      <c r="I483" s="1" t="n">
        <v>0</v>
      </c>
      <c r="J483" s="1" t="n">
        <v>0</v>
      </c>
      <c r="K483" s="1" t="n">
        <v>0</v>
      </c>
      <c r="L483" s="4" t="n">
        <v>15.92</v>
      </c>
    </row>
    <row r="484" customFormat="false" ht="13.8" hidden="false" customHeight="false" outlineLevel="0" collapsed="false">
      <c r="A484" s="0" t="s">
        <v>15</v>
      </c>
      <c r="B484" s="0" t="s">
        <v>61</v>
      </c>
      <c r="C484" s="0" t="str">
        <f aca="false">VLOOKUP(B484,siti!$B$2:$F$98,4,FALSE())</f>
        <v>DIS - MISURATORE STELLA</v>
      </c>
      <c r="D484" s="0" t="str">
        <f aca="false">VLOOKUP(B484,siti!$B$2:$F$98,2,FALSE())</f>
        <v>VIA STELLA 19\A</v>
      </c>
      <c r="E484" s="0" t="str">
        <f aca="false">VLOOKUP(B484,siti!$B$2:$F$98,3,FALSE())</f>
        <v>CATANIA</v>
      </c>
      <c r="F484" s="0" t="str">
        <f aca="false">VLOOKUP(B484,siti!$B$2:$F$98,5,FALSE())</f>
        <v>95123</v>
      </c>
      <c r="G484" s="0" t="str">
        <f aca="false">PROPER(IF(letture!E447="TRUE","STIMATA","REALE"))</f>
        <v>Reale</v>
      </c>
      <c r="H484" s="1" t="n">
        <v>0</v>
      </c>
      <c r="I484" s="1" t="n">
        <v>0</v>
      </c>
      <c r="J484" s="1" t="n">
        <v>0</v>
      </c>
      <c r="K484" s="1" t="n">
        <v>0</v>
      </c>
      <c r="L484" s="4" t="n">
        <v>15.92</v>
      </c>
    </row>
    <row r="485" customFormat="false" ht="13.8" hidden="false" customHeight="false" outlineLevel="0" collapsed="false">
      <c r="A485" s="0" t="s">
        <v>16</v>
      </c>
      <c r="B485" s="0" t="s">
        <v>61</v>
      </c>
      <c r="C485" s="0" t="str">
        <f aca="false">VLOOKUP(B485,siti!$B$2:$F$98,4,FALSE())</f>
        <v>DIS - MISURATORE STELLA</v>
      </c>
      <c r="D485" s="0" t="str">
        <f aca="false">VLOOKUP(B485,siti!$B$2:$F$98,2,FALSE())</f>
        <v>VIA STELLA 19\A</v>
      </c>
      <c r="E485" s="0" t="str">
        <f aca="false">VLOOKUP(B485,siti!$B$2:$F$98,3,FALSE())</f>
        <v>CATANIA</v>
      </c>
      <c r="F485" s="0" t="str">
        <f aca="false">VLOOKUP(B485,siti!$B$2:$F$98,5,FALSE())</f>
        <v>95123</v>
      </c>
      <c r="G485" s="0" t="str">
        <f aca="false">PROPER(IF(letture!E448="TRUE","STIMATA","REALE"))</f>
        <v>Reale</v>
      </c>
      <c r="H485" s="1" t="n">
        <v>0</v>
      </c>
      <c r="I485" s="1" t="n">
        <v>0</v>
      </c>
      <c r="J485" s="1" t="n">
        <v>0</v>
      </c>
      <c r="K485" s="1" t="n">
        <v>0</v>
      </c>
      <c r="L485" s="4" t="n">
        <v>14.95</v>
      </c>
    </row>
    <row r="486" customFormat="false" ht="13.8" hidden="false" customHeight="false" outlineLevel="0" collapsed="false">
      <c r="A486" s="0" t="s">
        <v>17</v>
      </c>
      <c r="B486" s="0" t="s">
        <v>61</v>
      </c>
      <c r="C486" s="0" t="str">
        <f aca="false">VLOOKUP(B486,siti!$B$2:$F$98,4,FALSE())</f>
        <v>DIS - MISURATORE STELLA</v>
      </c>
      <c r="D486" s="0" t="str">
        <f aca="false">VLOOKUP(B486,siti!$B$2:$F$98,2,FALSE())</f>
        <v>VIA STELLA 19\A</v>
      </c>
      <c r="E486" s="0" t="str">
        <f aca="false">VLOOKUP(B486,siti!$B$2:$F$98,3,FALSE())</f>
        <v>CATANIA</v>
      </c>
      <c r="F486" s="0" t="str">
        <f aca="false">VLOOKUP(B486,siti!$B$2:$F$98,5,FALSE())</f>
        <v>95123</v>
      </c>
      <c r="G486" s="0" t="str">
        <f aca="false">PROPER(IF(letture!E449="TRUE","STIMATA","REALE"))</f>
        <v>Reale</v>
      </c>
      <c r="H486" s="1" t="n">
        <v>0</v>
      </c>
      <c r="I486" s="1" t="n">
        <v>0</v>
      </c>
      <c r="J486" s="1" t="n">
        <v>0</v>
      </c>
      <c r="K486" s="1" t="n">
        <v>0</v>
      </c>
      <c r="L486" s="4" t="n">
        <v>15.2</v>
      </c>
    </row>
    <row r="487" customFormat="false" ht="13.8" hidden="false" customHeight="false" outlineLevel="0" collapsed="false">
      <c r="A487" s="0" t="s">
        <v>18</v>
      </c>
      <c r="B487" s="0" t="s">
        <v>61</v>
      </c>
      <c r="C487" s="0" t="str">
        <f aca="false">VLOOKUP(B487,siti!$B$2:$F$98,4,FALSE())</f>
        <v>DIS - MISURATORE STELLA</v>
      </c>
      <c r="D487" s="0" t="str">
        <f aca="false">VLOOKUP(B487,siti!$B$2:$F$98,2,FALSE())</f>
        <v>VIA STELLA 19\A</v>
      </c>
      <c r="E487" s="0" t="str">
        <f aca="false">VLOOKUP(B487,siti!$B$2:$F$98,3,FALSE())</f>
        <v>CATANIA</v>
      </c>
      <c r="F487" s="0" t="str">
        <f aca="false">VLOOKUP(B487,siti!$B$2:$F$98,5,FALSE())</f>
        <v>95123</v>
      </c>
      <c r="G487" s="0" t="str">
        <f aca="false">PROPER(IF(letture!E450="TRUE","STIMATA","REALE"))</f>
        <v>Reale</v>
      </c>
      <c r="L487" s="4" t="n">
        <v>14.71</v>
      </c>
    </row>
    <row r="488" customFormat="false" ht="13.8" hidden="false" customHeight="false" outlineLevel="0" collapsed="false">
      <c r="A488" s="0" t="s">
        <v>19</v>
      </c>
      <c r="B488" s="0" t="s">
        <v>61</v>
      </c>
      <c r="C488" s="0" t="str">
        <f aca="false">VLOOKUP(B488,siti!$B$2:$F$98,4,FALSE())</f>
        <v>DIS - MISURATORE STELLA</v>
      </c>
      <c r="D488" s="0" t="str">
        <f aca="false">VLOOKUP(B488,siti!$B$2:$F$98,2,FALSE())</f>
        <v>VIA STELLA 19\A</v>
      </c>
      <c r="E488" s="0" t="str">
        <f aca="false">VLOOKUP(B488,siti!$B$2:$F$98,3,FALSE())</f>
        <v>CATANIA</v>
      </c>
      <c r="F488" s="0" t="str">
        <f aca="false">VLOOKUP(B488,siti!$B$2:$F$98,5,FALSE())</f>
        <v>95123</v>
      </c>
      <c r="G488" s="0" t="str">
        <f aca="false">PROPER(IF(letture!E451="TRUE","STIMATA","REALE"))</f>
        <v>Reale</v>
      </c>
      <c r="H488" s="1" t="n">
        <v>0</v>
      </c>
      <c r="I488" s="1" t="n">
        <v>0</v>
      </c>
      <c r="J488" s="1" t="n">
        <v>0</v>
      </c>
      <c r="K488" s="1" t="n">
        <v>0</v>
      </c>
      <c r="L488" s="4" t="n">
        <v>14.96</v>
      </c>
    </row>
    <row r="489" customFormat="false" ht="13.8" hidden="false" customHeight="false" outlineLevel="0" collapsed="false">
      <c r="A489" s="0" t="s">
        <v>20</v>
      </c>
      <c r="B489" s="0" t="s">
        <v>61</v>
      </c>
      <c r="C489" s="0" t="str">
        <f aca="false">VLOOKUP(B489,siti!$B$2:$F$98,4,FALSE())</f>
        <v>DIS - MISURATORE STELLA</v>
      </c>
      <c r="D489" s="0" t="str">
        <f aca="false">VLOOKUP(B489,siti!$B$2:$F$98,2,FALSE())</f>
        <v>VIA STELLA 19\A</v>
      </c>
      <c r="E489" s="0" t="str">
        <f aca="false">VLOOKUP(B489,siti!$B$2:$F$98,3,FALSE())</f>
        <v>CATANIA</v>
      </c>
      <c r="F489" s="0" t="str">
        <f aca="false">VLOOKUP(B489,siti!$B$2:$F$98,5,FALSE())</f>
        <v>95123</v>
      </c>
      <c r="G489" s="0" t="str">
        <f aca="false">PROPER(IF(letture!E452="TRUE","STIMATA","REALE"))</f>
        <v>Reale</v>
      </c>
      <c r="H489" s="1" t="n">
        <v>0</v>
      </c>
      <c r="I489" s="1" t="n">
        <v>0</v>
      </c>
      <c r="J489" s="1" t="n">
        <v>0</v>
      </c>
      <c r="K489" s="1" t="n">
        <v>0</v>
      </c>
      <c r="L489" s="4" t="n">
        <v>14.96</v>
      </c>
    </row>
    <row r="490" customFormat="false" ht="13.8" hidden="false" customHeight="false" outlineLevel="0" collapsed="false">
      <c r="A490" s="0" t="s">
        <v>21</v>
      </c>
      <c r="B490" s="0" t="s">
        <v>61</v>
      </c>
      <c r="C490" s="0" t="str">
        <f aca="false">VLOOKUP(B490,siti!$B$2:$F$98,4,FALSE())</f>
        <v>DIS - MISURATORE STELLA</v>
      </c>
      <c r="D490" s="0" t="str">
        <f aca="false">VLOOKUP(B490,siti!$B$2:$F$98,2,FALSE())</f>
        <v>VIA STELLA 19\A</v>
      </c>
      <c r="E490" s="0" t="str">
        <f aca="false">VLOOKUP(B490,siti!$B$2:$F$98,3,FALSE())</f>
        <v>CATANIA</v>
      </c>
      <c r="F490" s="0" t="str">
        <f aca="false">VLOOKUP(B490,siti!$B$2:$F$98,5,FALSE())</f>
        <v>95123</v>
      </c>
      <c r="G490" s="0" t="str">
        <f aca="false">PROPER(IF(letture!E453="TRUE","STIMATA","REALE"))</f>
        <v>Reale</v>
      </c>
      <c r="H490" s="1" t="n">
        <v>0</v>
      </c>
      <c r="I490" s="1" t="n">
        <v>0</v>
      </c>
      <c r="J490" s="1" t="n">
        <v>0</v>
      </c>
      <c r="K490" s="1" t="n">
        <v>0</v>
      </c>
      <c r="L490" s="4" t="n">
        <v>16.08</v>
      </c>
    </row>
    <row r="491" customFormat="false" ht="13.8" hidden="false" customHeight="false" outlineLevel="0" collapsed="false">
      <c r="A491" s="0" t="s">
        <v>22</v>
      </c>
      <c r="B491" s="0" t="s">
        <v>61</v>
      </c>
      <c r="C491" s="0" t="str">
        <f aca="false">VLOOKUP(B491,siti!$B$2:$F$98,4,FALSE())</f>
        <v>DIS - MISURATORE STELLA</v>
      </c>
      <c r="D491" s="0" t="str">
        <f aca="false">VLOOKUP(B491,siti!$B$2:$F$98,2,FALSE())</f>
        <v>VIA STELLA 19\A</v>
      </c>
      <c r="E491" s="0" t="str">
        <f aca="false">VLOOKUP(B491,siti!$B$2:$F$98,3,FALSE())</f>
        <v>CATANIA</v>
      </c>
      <c r="F491" s="0" t="str">
        <f aca="false">VLOOKUP(B491,siti!$B$2:$F$98,5,FALSE())</f>
        <v>95123</v>
      </c>
      <c r="G491" s="0" t="str">
        <f aca="false">PROPER(IF(letture!E454="TRUE","STIMATA","REALE"))</f>
        <v>Reale</v>
      </c>
      <c r="H491" s="1" t="n">
        <v>0</v>
      </c>
      <c r="I491" s="1" t="n">
        <v>0</v>
      </c>
      <c r="J491" s="1" t="n">
        <v>0</v>
      </c>
      <c r="K491" s="1" t="n">
        <v>0</v>
      </c>
      <c r="L491" s="4" t="n">
        <v>5.51</v>
      </c>
    </row>
    <row r="492" customFormat="false" ht="13.8" hidden="false" customHeight="false" outlineLevel="0" collapsed="false">
      <c r="A492" s="0" t="s">
        <v>23</v>
      </c>
      <c r="B492" s="0" t="s">
        <v>61</v>
      </c>
      <c r="C492" s="0" t="str">
        <f aca="false">VLOOKUP(B492,siti!$B$2:$F$98,4,FALSE())</f>
        <v>DIS - MISURATORE STELLA</v>
      </c>
      <c r="D492" s="0" t="str">
        <f aca="false">VLOOKUP(B492,siti!$B$2:$F$98,2,FALSE())</f>
        <v>VIA STELLA 19\A</v>
      </c>
      <c r="E492" s="0" t="str">
        <f aca="false">VLOOKUP(B492,siti!$B$2:$F$98,3,FALSE())</f>
        <v>CATANIA</v>
      </c>
      <c r="F492" s="0" t="str">
        <f aca="false">VLOOKUP(B492,siti!$B$2:$F$98,5,FALSE())</f>
        <v>95123</v>
      </c>
      <c r="G492" s="0" t="str">
        <f aca="false">PROPER(IF(letture!E455="TRUE","STIMATA","REALE"))</f>
        <v>Reale</v>
      </c>
      <c r="H492" s="1" t="n">
        <v>-0.9999</v>
      </c>
      <c r="I492" s="1" t="n">
        <v>-0.9999</v>
      </c>
      <c r="J492" s="1" t="n">
        <v>-0.9999</v>
      </c>
      <c r="K492" s="1" t="n">
        <v>0</v>
      </c>
      <c r="L492" s="4" t="n">
        <v>5.51</v>
      </c>
    </row>
    <row r="493" customFormat="false" ht="13.8" hidden="false" customHeight="false" outlineLevel="0" collapsed="false">
      <c r="A493" s="0" t="s">
        <v>24</v>
      </c>
      <c r="B493" s="0" t="s">
        <v>61</v>
      </c>
      <c r="C493" s="0" t="str">
        <f aca="false">VLOOKUP(B493,siti!$B$2:$F$98,4,FALSE())</f>
        <v>DIS - MISURATORE STELLA</v>
      </c>
      <c r="D493" s="0" t="str">
        <f aca="false">VLOOKUP(B493,siti!$B$2:$F$98,2,FALSE())</f>
        <v>VIA STELLA 19\A</v>
      </c>
      <c r="E493" s="0" t="str">
        <f aca="false">VLOOKUP(B493,siti!$B$2:$F$98,3,FALSE())</f>
        <v>CATANIA</v>
      </c>
      <c r="F493" s="0" t="str">
        <f aca="false">VLOOKUP(B493,siti!$B$2:$F$98,5,FALSE())</f>
        <v>95123</v>
      </c>
      <c r="G493" s="0" t="str">
        <f aca="false">PROPER(IF(letture!E456="TRUE","STIMATA","REALE"))</f>
        <v>Reale</v>
      </c>
      <c r="H493" s="1" t="n">
        <v>0</v>
      </c>
      <c r="I493" s="1" t="n">
        <v>0</v>
      </c>
      <c r="J493" s="1" t="n">
        <v>0</v>
      </c>
      <c r="K493" s="1" t="n">
        <v>0</v>
      </c>
      <c r="L493" s="4" t="n">
        <v>5.51</v>
      </c>
    </row>
    <row r="494" customFormat="false" ht="17.35" hidden="false" customHeight="false" outlineLevel="0" collapsed="false">
      <c r="H494" s="5" t="n">
        <f aca="false">SUM(H482:H493)</f>
        <v>0.000159999999999938</v>
      </c>
      <c r="I494" s="5" t="n">
        <f aca="false">SUM(I482:I493)</f>
        <v>0.000159999999999938</v>
      </c>
      <c r="J494" s="5" t="n">
        <f aca="false">SUM(J482:J493)</f>
        <v>-0.9999</v>
      </c>
      <c r="K494" s="5" t="n">
        <f aca="false">SUM(K482:K493)</f>
        <v>2</v>
      </c>
      <c r="L494" s="5" t="n">
        <f aca="false">SUM(L482:L493)</f>
        <v>155.76</v>
      </c>
    </row>
    <row r="495" customFormat="false" ht="13.8" hidden="false" customHeight="false" outlineLevel="0" collapsed="false">
      <c r="A495" s="0" t="s">
        <v>12</v>
      </c>
      <c r="B495" s="0" t="s">
        <v>62</v>
      </c>
      <c r="C495" s="0" t="str">
        <f aca="false">VLOOKUP(B495,siti!$B$2:$F$98,4,FALSE())</f>
        <v>DIS - MISURATORE MARTELLI CASTALDI</v>
      </c>
      <c r="D495" s="0" t="str">
        <f aca="false">VLOOKUP(B495,siti!$B$2:$F$98,2,FALSE())</f>
        <v>VIA MARTELLI CASTALDI 124</v>
      </c>
      <c r="E495" s="0" t="str">
        <f aca="false">VLOOKUP(B495,siti!$B$2:$F$98,3,FALSE())</f>
        <v>CATANIA</v>
      </c>
      <c r="F495" s="0" t="str">
        <f aca="false">VLOOKUP(B495,siti!$B$2:$F$98,5,FALSE())</f>
        <v>95100</v>
      </c>
      <c r="G495" s="0" t="str">
        <f aca="false">PROPER(IF(letture!E457="TRUE","STIMATA","REALE"))</f>
        <v>Reale</v>
      </c>
      <c r="H495" s="1" t="n">
        <v>0</v>
      </c>
      <c r="I495" s="1" t="n">
        <v>0</v>
      </c>
      <c r="J495" s="1" t="n">
        <v>1.00006</v>
      </c>
      <c r="K495" s="1" t="n">
        <v>1</v>
      </c>
      <c r="L495" s="4" t="n">
        <v>16.17</v>
      </c>
    </row>
    <row r="496" customFormat="false" ht="13.8" hidden="false" customHeight="false" outlineLevel="0" collapsed="false">
      <c r="A496" s="0" t="s">
        <v>14</v>
      </c>
      <c r="B496" s="0" t="s">
        <v>62</v>
      </c>
      <c r="C496" s="0" t="str">
        <f aca="false">VLOOKUP(B496,siti!$B$2:$F$98,4,FALSE())</f>
        <v>DIS - MISURATORE MARTELLI CASTALDI</v>
      </c>
      <c r="D496" s="0" t="str">
        <f aca="false">VLOOKUP(B496,siti!$B$2:$F$98,2,FALSE())</f>
        <v>VIA MARTELLI CASTALDI 124</v>
      </c>
      <c r="E496" s="0" t="str">
        <f aca="false">VLOOKUP(B496,siti!$B$2:$F$98,3,FALSE())</f>
        <v>CATANIA</v>
      </c>
      <c r="F496" s="0" t="str">
        <f aca="false">VLOOKUP(B496,siti!$B$2:$F$98,5,FALSE())</f>
        <v>95100</v>
      </c>
      <c r="G496" s="0" t="str">
        <f aca="false">PROPER(IF(letture!E458="TRUE","STIMATA","REALE"))</f>
        <v>Reale</v>
      </c>
      <c r="H496" s="1" t="n">
        <v>0</v>
      </c>
      <c r="I496" s="1" t="n">
        <v>0</v>
      </c>
      <c r="J496" s="1" t="n">
        <v>0</v>
      </c>
      <c r="K496" s="1" t="n">
        <v>0</v>
      </c>
      <c r="L496" s="4" t="n">
        <v>15.92</v>
      </c>
    </row>
    <row r="497" customFormat="false" ht="13.8" hidden="false" customHeight="false" outlineLevel="0" collapsed="false">
      <c r="A497" s="0" t="s">
        <v>15</v>
      </c>
      <c r="B497" s="0" t="s">
        <v>62</v>
      </c>
      <c r="C497" s="0" t="str">
        <f aca="false">VLOOKUP(B497,siti!$B$2:$F$98,4,FALSE())</f>
        <v>DIS - MISURATORE MARTELLI CASTALDI</v>
      </c>
      <c r="D497" s="0" t="str">
        <f aca="false">VLOOKUP(B497,siti!$B$2:$F$98,2,FALSE())</f>
        <v>VIA MARTELLI CASTALDI 124</v>
      </c>
      <c r="E497" s="0" t="str">
        <f aca="false">VLOOKUP(B497,siti!$B$2:$F$98,3,FALSE())</f>
        <v>CATANIA</v>
      </c>
      <c r="F497" s="0" t="str">
        <f aca="false">VLOOKUP(B497,siti!$B$2:$F$98,5,FALSE())</f>
        <v>95100</v>
      </c>
      <c r="G497" s="0" t="str">
        <f aca="false">PROPER(IF(letture!E459="TRUE","STIMATA","REALE"))</f>
        <v>Reale</v>
      </c>
      <c r="H497" s="1" t="n">
        <v>0</v>
      </c>
      <c r="I497" s="1" t="n">
        <v>0</v>
      </c>
      <c r="J497" s="1" t="n">
        <v>0</v>
      </c>
      <c r="K497" s="1" t="n">
        <v>0</v>
      </c>
      <c r="L497" s="4" t="n">
        <v>15.92</v>
      </c>
    </row>
    <row r="498" customFormat="false" ht="13.8" hidden="false" customHeight="false" outlineLevel="0" collapsed="false">
      <c r="A498" s="0" t="s">
        <v>16</v>
      </c>
      <c r="B498" s="0" t="s">
        <v>62</v>
      </c>
      <c r="C498" s="0" t="str">
        <f aca="false">VLOOKUP(B498,siti!$B$2:$F$98,4,FALSE())</f>
        <v>DIS - MISURATORE MARTELLI CASTALDI</v>
      </c>
      <c r="D498" s="0" t="str">
        <f aca="false">VLOOKUP(B498,siti!$B$2:$F$98,2,FALSE())</f>
        <v>VIA MARTELLI CASTALDI 124</v>
      </c>
      <c r="E498" s="0" t="str">
        <f aca="false">VLOOKUP(B498,siti!$B$2:$F$98,3,FALSE())</f>
        <v>CATANIA</v>
      </c>
      <c r="F498" s="0" t="str">
        <f aca="false">VLOOKUP(B498,siti!$B$2:$F$98,5,FALSE())</f>
        <v>95100</v>
      </c>
      <c r="G498" s="0" t="str">
        <f aca="false">PROPER(IF(letture!E460="TRUE","STIMATA","REALE"))</f>
        <v>Reale</v>
      </c>
      <c r="H498" s="1" t="n">
        <v>0</v>
      </c>
      <c r="I498" s="1" t="n">
        <v>0</v>
      </c>
      <c r="J498" s="1" t="n">
        <v>0</v>
      </c>
      <c r="K498" s="1" t="n">
        <v>0</v>
      </c>
      <c r="L498" s="4" t="n">
        <v>14.95</v>
      </c>
    </row>
    <row r="499" customFormat="false" ht="13.8" hidden="false" customHeight="false" outlineLevel="0" collapsed="false">
      <c r="A499" s="0" t="s">
        <v>17</v>
      </c>
      <c r="B499" s="0" t="s">
        <v>62</v>
      </c>
      <c r="C499" s="0" t="str">
        <f aca="false">VLOOKUP(B499,siti!$B$2:$F$98,4,FALSE())</f>
        <v>DIS - MISURATORE MARTELLI CASTALDI</v>
      </c>
      <c r="D499" s="0" t="str">
        <f aca="false">VLOOKUP(B499,siti!$B$2:$F$98,2,FALSE())</f>
        <v>VIA MARTELLI CASTALDI 124</v>
      </c>
      <c r="E499" s="0" t="str">
        <f aca="false">VLOOKUP(B499,siti!$B$2:$F$98,3,FALSE())</f>
        <v>CATANIA</v>
      </c>
      <c r="F499" s="0" t="str">
        <f aca="false">VLOOKUP(B499,siti!$B$2:$F$98,5,FALSE())</f>
        <v>95100</v>
      </c>
      <c r="G499" s="0" t="str">
        <f aca="false">PROPER(IF(letture!E461="TRUE","STIMATA","REALE"))</f>
        <v>Reale</v>
      </c>
      <c r="H499" s="1" t="n">
        <v>0</v>
      </c>
      <c r="I499" s="1" t="n">
        <v>0</v>
      </c>
      <c r="J499" s="1" t="n">
        <v>0</v>
      </c>
      <c r="K499" s="1" t="n">
        <v>0</v>
      </c>
      <c r="L499" s="4" t="n">
        <v>14.95</v>
      </c>
    </row>
    <row r="500" customFormat="false" ht="13.8" hidden="false" customHeight="false" outlineLevel="0" collapsed="false">
      <c r="A500" s="0" t="s">
        <v>18</v>
      </c>
      <c r="B500" s="0" t="s">
        <v>62</v>
      </c>
      <c r="C500" s="0" t="str">
        <f aca="false">VLOOKUP(B500,siti!$B$2:$F$98,4,FALSE())</f>
        <v>DIS - MISURATORE MARTELLI CASTALDI</v>
      </c>
      <c r="D500" s="0" t="str">
        <f aca="false">VLOOKUP(B500,siti!$B$2:$F$98,2,FALSE())</f>
        <v>VIA MARTELLI CASTALDI 124</v>
      </c>
      <c r="E500" s="0" t="str">
        <f aca="false">VLOOKUP(B500,siti!$B$2:$F$98,3,FALSE())</f>
        <v>CATANIA</v>
      </c>
      <c r="F500" s="0" t="str">
        <f aca="false">VLOOKUP(B500,siti!$B$2:$F$98,5,FALSE())</f>
        <v>95100</v>
      </c>
      <c r="G500" s="0" t="str">
        <f aca="false">PROPER(IF(letture!E462="TRUE","STIMATA","REALE"))</f>
        <v>Reale</v>
      </c>
      <c r="H500" s="1" t="n">
        <v>0</v>
      </c>
      <c r="I500" s="1" t="n">
        <v>0</v>
      </c>
      <c r="J500" s="1" t="n">
        <v>0</v>
      </c>
      <c r="K500" s="1" t="n">
        <v>0</v>
      </c>
      <c r="L500" s="4" t="n">
        <v>14.95</v>
      </c>
    </row>
    <row r="501" customFormat="false" ht="13.8" hidden="false" customHeight="false" outlineLevel="0" collapsed="false">
      <c r="A501" s="0" t="s">
        <v>19</v>
      </c>
      <c r="B501" s="0" t="s">
        <v>62</v>
      </c>
      <c r="C501" s="0" t="str">
        <f aca="false">VLOOKUP(B501,siti!$B$2:$F$98,4,FALSE())</f>
        <v>DIS - MISURATORE MARTELLI CASTALDI</v>
      </c>
      <c r="D501" s="0" t="str">
        <f aca="false">VLOOKUP(B501,siti!$B$2:$F$98,2,FALSE())</f>
        <v>VIA MARTELLI CASTALDI 124</v>
      </c>
      <c r="E501" s="0" t="str">
        <f aca="false">VLOOKUP(B501,siti!$B$2:$F$98,3,FALSE())</f>
        <v>CATANIA</v>
      </c>
      <c r="F501" s="0" t="str">
        <f aca="false">VLOOKUP(B501,siti!$B$2:$F$98,5,FALSE())</f>
        <v>95100</v>
      </c>
      <c r="G501" s="0" t="str">
        <f aca="false">PROPER(IF(letture!E463="TRUE","STIMATA","REALE"))</f>
        <v>Reale</v>
      </c>
      <c r="H501" s="1" t="n">
        <v>0</v>
      </c>
      <c r="I501" s="1" t="n">
        <v>0</v>
      </c>
      <c r="J501" s="1" t="n">
        <v>0</v>
      </c>
      <c r="K501" s="1" t="n">
        <v>0</v>
      </c>
      <c r="L501" s="4" t="n">
        <v>14.95</v>
      </c>
    </row>
    <row r="502" customFormat="false" ht="13.8" hidden="false" customHeight="false" outlineLevel="0" collapsed="false">
      <c r="A502" s="0" t="s">
        <v>20</v>
      </c>
      <c r="B502" s="0" t="s">
        <v>62</v>
      </c>
      <c r="C502" s="0" t="str">
        <f aca="false">VLOOKUP(B502,siti!$B$2:$F$98,4,FALSE())</f>
        <v>DIS - MISURATORE MARTELLI CASTALDI</v>
      </c>
      <c r="D502" s="0" t="str">
        <f aca="false">VLOOKUP(B502,siti!$B$2:$F$98,2,FALSE())</f>
        <v>VIA MARTELLI CASTALDI 124</v>
      </c>
      <c r="E502" s="0" t="str">
        <f aca="false">VLOOKUP(B502,siti!$B$2:$F$98,3,FALSE())</f>
        <v>CATANIA</v>
      </c>
      <c r="F502" s="0" t="str">
        <f aca="false">VLOOKUP(B502,siti!$B$2:$F$98,5,FALSE())</f>
        <v>95100</v>
      </c>
      <c r="G502" s="0" t="str">
        <f aca="false">PROPER(IF(letture!E464="TRUE","STIMATA","REALE"))</f>
        <v>Reale</v>
      </c>
      <c r="H502" s="1" t="n">
        <v>0</v>
      </c>
      <c r="I502" s="1" t="n">
        <v>0</v>
      </c>
      <c r="J502" s="1" t="n">
        <v>0</v>
      </c>
      <c r="K502" s="1" t="n">
        <v>0</v>
      </c>
      <c r="L502" s="4" t="n">
        <v>14.95</v>
      </c>
    </row>
    <row r="503" customFormat="false" ht="13.8" hidden="false" customHeight="false" outlineLevel="0" collapsed="false">
      <c r="A503" s="0" t="s">
        <v>21</v>
      </c>
      <c r="B503" s="0" t="s">
        <v>62</v>
      </c>
      <c r="C503" s="0" t="str">
        <f aca="false">VLOOKUP(B503,siti!$B$2:$F$98,4,FALSE())</f>
        <v>DIS - MISURATORE MARTELLI CASTALDI</v>
      </c>
      <c r="D503" s="0" t="str">
        <f aca="false">VLOOKUP(B503,siti!$B$2:$F$98,2,FALSE())</f>
        <v>VIA MARTELLI CASTALDI 124</v>
      </c>
      <c r="E503" s="0" t="str">
        <f aca="false">VLOOKUP(B503,siti!$B$2:$F$98,3,FALSE())</f>
        <v>CATANIA</v>
      </c>
      <c r="F503" s="0" t="str">
        <f aca="false">VLOOKUP(B503,siti!$B$2:$F$98,5,FALSE())</f>
        <v>95100</v>
      </c>
      <c r="G503" s="0" t="str">
        <f aca="false">PROPER(IF(letture!E465="TRUE","STIMATA","REALE"))</f>
        <v>Reale</v>
      </c>
      <c r="H503" s="1" t="n">
        <v>0</v>
      </c>
      <c r="I503" s="1" t="n">
        <v>0</v>
      </c>
      <c r="J503" s="1" t="n">
        <v>0</v>
      </c>
      <c r="K503" s="1" t="n">
        <v>0</v>
      </c>
      <c r="L503" s="4" t="n">
        <v>16.08</v>
      </c>
    </row>
    <row r="504" customFormat="false" ht="13.8" hidden="false" customHeight="false" outlineLevel="0" collapsed="false">
      <c r="A504" s="0" t="s">
        <v>22</v>
      </c>
      <c r="B504" s="0" t="s">
        <v>62</v>
      </c>
      <c r="C504" s="0" t="str">
        <f aca="false">VLOOKUP(B504,siti!$B$2:$F$98,4,FALSE())</f>
        <v>DIS - MISURATORE MARTELLI CASTALDI</v>
      </c>
      <c r="D504" s="0" t="str">
        <f aca="false">VLOOKUP(B504,siti!$B$2:$F$98,2,FALSE())</f>
        <v>VIA MARTELLI CASTALDI 124</v>
      </c>
      <c r="E504" s="0" t="str">
        <f aca="false">VLOOKUP(B504,siti!$B$2:$F$98,3,FALSE())</f>
        <v>CATANIA</v>
      </c>
      <c r="F504" s="0" t="str">
        <f aca="false">VLOOKUP(B504,siti!$B$2:$F$98,5,FALSE())</f>
        <v>95100</v>
      </c>
      <c r="G504" s="0" t="str">
        <f aca="false">PROPER(IF(letture!E466="TRUE","STIMATA","REALE"))</f>
        <v>Reale</v>
      </c>
      <c r="H504" s="1" t="n">
        <v>0</v>
      </c>
      <c r="I504" s="1" t="n">
        <v>0</v>
      </c>
      <c r="J504" s="1" t="n">
        <v>0</v>
      </c>
      <c r="K504" s="1" t="n">
        <v>0</v>
      </c>
      <c r="L504" s="4" t="n">
        <v>5.51</v>
      </c>
    </row>
    <row r="505" customFormat="false" ht="13.8" hidden="false" customHeight="false" outlineLevel="0" collapsed="false">
      <c r="A505" s="0" t="s">
        <v>23</v>
      </c>
      <c r="B505" s="0" t="s">
        <v>62</v>
      </c>
      <c r="C505" s="0" t="str">
        <f aca="false">VLOOKUP(B505,siti!$B$2:$F$98,4,FALSE())</f>
        <v>DIS - MISURATORE MARTELLI CASTALDI</v>
      </c>
      <c r="D505" s="0" t="str">
        <f aca="false">VLOOKUP(B505,siti!$B$2:$F$98,2,FALSE())</f>
        <v>VIA MARTELLI CASTALDI 124</v>
      </c>
      <c r="E505" s="0" t="str">
        <f aca="false">VLOOKUP(B505,siti!$B$2:$F$98,3,FALSE())</f>
        <v>CATANIA</v>
      </c>
      <c r="F505" s="0" t="str">
        <f aca="false">VLOOKUP(B505,siti!$B$2:$F$98,5,FALSE())</f>
        <v>95100</v>
      </c>
      <c r="G505" s="0" t="str">
        <f aca="false">PROPER(IF(letture!E467="TRUE","STIMATA","REALE"))</f>
        <v>Reale</v>
      </c>
      <c r="H505" s="1" t="n">
        <v>0</v>
      </c>
      <c r="I505" s="1" t="n">
        <v>0</v>
      </c>
      <c r="J505" s="1" t="n">
        <v>0</v>
      </c>
      <c r="K505" s="1" t="n">
        <v>0</v>
      </c>
      <c r="L505" s="4" t="n">
        <v>5.51</v>
      </c>
    </row>
    <row r="506" customFormat="false" ht="13.8" hidden="false" customHeight="false" outlineLevel="0" collapsed="false">
      <c r="A506" s="0" t="s">
        <v>24</v>
      </c>
      <c r="B506" s="0" t="s">
        <v>62</v>
      </c>
      <c r="C506" s="0" t="str">
        <f aca="false">VLOOKUP(B506,siti!$B$2:$F$98,4,FALSE())</f>
        <v>DIS - MISURATORE MARTELLI CASTALDI</v>
      </c>
      <c r="D506" s="0" t="str">
        <f aca="false">VLOOKUP(B506,siti!$B$2:$F$98,2,FALSE())</f>
        <v>VIA MARTELLI CASTALDI 124</v>
      </c>
      <c r="E506" s="0" t="str">
        <f aca="false">VLOOKUP(B506,siti!$B$2:$F$98,3,FALSE())</f>
        <v>CATANIA</v>
      </c>
      <c r="F506" s="0" t="str">
        <f aca="false">VLOOKUP(B506,siti!$B$2:$F$98,5,FALSE())</f>
        <v>95100</v>
      </c>
      <c r="G506" s="0" t="str">
        <f aca="false">PROPER(IF(letture!E468="TRUE","STIMATA","REALE"))</f>
        <v>Reale</v>
      </c>
      <c r="H506" s="1" t="n">
        <v>0</v>
      </c>
      <c r="I506" s="1" t="n">
        <v>0</v>
      </c>
      <c r="J506" s="1" t="n">
        <v>0</v>
      </c>
      <c r="K506" s="1" t="n">
        <v>0</v>
      </c>
      <c r="L506" s="4" t="n">
        <v>5.51</v>
      </c>
    </row>
    <row r="507" customFormat="false" ht="17.35" hidden="false" customHeight="false" outlineLevel="0" collapsed="false">
      <c r="H507" s="5" t="n">
        <f aca="false">SUM(H495:H506)</f>
        <v>0</v>
      </c>
      <c r="I507" s="5" t="n">
        <f aca="false">SUM(I495:I506)</f>
        <v>0</v>
      </c>
      <c r="J507" s="5" t="n">
        <f aca="false">SUM(J495:J506)</f>
        <v>1.00006</v>
      </c>
      <c r="K507" s="5" t="n">
        <f aca="false">SUM(K495:K506)</f>
        <v>1</v>
      </c>
      <c r="L507" s="5" t="n">
        <f aca="false">SUM(L495:L506)</f>
        <v>155.37</v>
      </c>
    </row>
    <row r="508" customFormat="false" ht="13.8" hidden="false" customHeight="false" outlineLevel="0" collapsed="false">
      <c r="A508" s="0" t="s">
        <v>12</v>
      </c>
      <c r="B508" s="0" t="s">
        <v>63</v>
      </c>
      <c r="C508" s="0" t="str">
        <f aca="false">VLOOKUP(B508,siti!$B$2:$F$98,4,FALSE())</f>
        <v>DIS - MISURATORE INGRASSIA</v>
      </c>
      <c r="D508" s="0" t="str">
        <f aca="false">VLOOKUP(B508,siti!$B$2:$F$98,2,FALSE())</f>
        <v>VIA INGRASSIA SNC</v>
      </c>
      <c r="E508" s="0" t="str">
        <f aca="false">VLOOKUP(B508,siti!$B$2:$F$98,3,FALSE())</f>
        <v>CATANIA</v>
      </c>
      <c r="F508" s="0" t="str">
        <f aca="false">VLOOKUP(B508,siti!$B$2:$F$98,5,FALSE())</f>
        <v>95100</v>
      </c>
      <c r="G508" s="0" t="str">
        <f aca="false">PROPER(IF(letture!E469="TRUE","STIMATA","REALE"))</f>
        <v>Reale</v>
      </c>
      <c r="H508" s="1" t="n">
        <v>0</v>
      </c>
      <c r="I508" s="1" t="n">
        <v>0</v>
      </c>
      <c r="J508" s="1" t="n">
        <v>0</v>
      </c>
      <c r="K508" s="1" t="n">
        <v>0</v>
      </c>
      <c r="L508" s="4" t="n">
        <v>15.92</v>
      </c>
    </row>
    <row r="509" customFormat="false" ht="13.8" hidden="false" customHeight="false" outlineLevel="0" collapsed="false">
      <c r="A509" s="0" t="s">
        <v>14</v>
      </c>
      <c r="B509" s="0" t="s">
        <v>63</v>
      </c>
      <c r="C509" s="0" t="str">
        <f aca="false">VLOOKUP(B509,siti!$B$2:$F$98,4,FALSE())</f>
        <v>DIS - MISURATORE INGRASSIA</v>
      </c>
      <c r="D509" s="0" t="str">
        <f aca="false">VLOOKUP(B509,siti!$B$2:$F$98,2,FALSE())</f>
        <v>VIA INGRASSIA SNC</v>
      </c>
      <c r="E509" s="0" t="str">
        <f aca="false">VLOOKUP(B509,siti!$B$2:$F$98,3,FALSE())</f>
        <v>CATANIA</v>
      </c>
      <c r="F509" s="0" t="str">
        <f aca="false">VLOOKUP(B509,siti!$B$2:$F$98,5,FALSE())</f>
        <v>95100</v>
      </c>
      <c r="G509" s="0" t="str">
        <f aca="false">PROPER(IF(letture!E470="TRUE","STIMATA","REALE"))</f>
        <v>Reale</v>
      </c>
      <c r="H509" s="1" t="n">
        <v>0</v>
      </c>
      <c r="I509" s="1" t="n">
        <v>0</v>
      </c>
      <c r="J509" s="1" t="n">
        <v>0</v>
      </c>
      <c r="K509" s="1" t="n">
        <v>0</v>
      </c>
      <c r="L509" s="4" t="n">
        <v>15.92</v>
      </c>
    </row>
    <row r="510" customFormat="false" ht="13.8" hidden="false" customHeight="false" outlineLevel="0" collapsed="false">
      <c r="A510" s="0" t="s">
        <v>15</v>
      </c>
      <c r="B510" s="0" t="s">
        <v>63</v>
      </c>
      <c r="C510" s="0" t="str">
        <f aca="false">VLOOKUP(B510,siti!$B$2:$F$98,4,FALSE())</f>
        <v>DIS - MISURATORE INGRASSIA</v>
      </c>
      <c r="D510" s="0" t="str">
        <f aca="false">VLOOKUP(B510,siti!$B$2:$F$98,2,FALSE())</f>
        <v>VIA INGRASSIA SNC</v>
      </c>
      <c r="E510" s="0" t="str">
        <f aca="false">VLOOKUP(B510,siti!$B$2:$F$98,3,FALSE())</f>
        <v>CATANIA</v>
      </c>
      <c r="F510" s="0" t="str">
        <f aca="false">VLOOKUP(B510,siti!$B$2:$F$98,5,FALSE())</f>
        <v>95100</v>
      </c>
      <c r="G510" s="0" t="str">
        <f aca="false">PROPER(IF(letture!E471="TRUE","STIMATA","REALE"))</f>
        <v>Reale</v>
      </c>
      <c r="H510" s="1" t="n">
        <v>0</v>
      </c>
      <c r="I510" s="1" t="n">
        <v>0</v>
      </c>
      <c r="J510" s="1" t="n">
        <v>0</v>
      </c>
      <c r="K510" s="1" t="n">
        <v>0</v>
      </c>
      <c r="L510" s="4" t="n">
        <v>15.92</v>
      </c>
    </row>
    <row r="511" customFormat="false" ht="13.8" hidden="false" customHeight="false" outlineLevel="0" collapsed="false">
      <c r="A511" s="0" t="s">
        <v>16</v>
      </c>
      <c r="B511" s="0" t="s">
        <v>63</v>
      </c>
      <c r="C511" s="0" t="str">
        <f aca="false">VLOOKUP(B511,siti!$B$2:$F$98,4,FALSE())</f>
        <v>DIS - MISURATORE INGRASSIA</v>
      </c>
      <c r="D511" s="0" t="str">
        <f aca="false">VLOOKUP(B511,siti!$B$2:$F$98,2,FALSE())</f>
        <v>VIA INGRASSIA SNC</v>
      </c>
      <c r="E511" s="0" t="str">
        <f aca="false">VLOOKUP(B511,siti!$B$2:$F$98,3,FALSE())</f>
        <v>CATANIA</v>
      </c>
      <c r="F511" s="0" t="str">
        <f aca="false">VLOOKUP(B511,siti!$B$2:$F$98,5,FALSE())</f>
        <v>95100</v>
      </c>
      <c r="G511" s="0" t="str">
        <f aca="false">PROPER(IF(letture!E472="TRUE","STIMATA","REALE"))</f>
        <v>Reale</v>
      </c>
      <c r="H511" s="1" t="n">
        <v>0</v>
      </c>
      <c r="I511" s="1" t="n">
        <v>0</v>
      </c>
      <c r="J511" s="1" t="n">
        <v>0</v>
      </c>
      <c r="K511" s="1" t="n">
        <v>0</v>
      </c>
      <c r="L511" s="4" t="n">
        <v>14.95</v>
      </c>
    </row>
    <row r="512" customFormat="false" ht="13.8" hidden="false" customHeight="false" outlineLevel="0" collapsed="false">
      <c r="A512" s="0" t="s">
        <v>17</v>
      </c>
      <c r="B512" s="0" t="s">
        <v>63</v>
      </c>
      <c r="C512" s="0" t="str">
        <f aca="false">VLOOKUP(B512,siti!$B$2:$F$98,4,FALSE())</f>
        <v>DIS - MISURATORE INGRASSIA</v>
      </c>
      <c r="D512" s="0" t="str">
        <f aca="false">VLOOKUP(B512,siti!$B$2:$F$98,2,FALSE())</f>
        <v>VIA INGRASSIA SNC</v>
      </c>
      <c r="E512" s="0" t="str">
        <f aca="false">VLOOKUP(B512,siti!$B$2:$F$98,3,FALSE())</f>
        <v>CATANIA</v>
      </c>
      <c r="F512" s="0" t="str">
        <f aca="false">VLOOKUP(B512,siti!$B$2:$F$98,5,FALSE())</f>
        <v>95100</v>
      </c>
      <c r="G512" s="0" t="str">
        <f aca="false">PROPER(IF(letture!E473="TRUE","STIMATA","REALE"))</f>
        <v>Reale</v>
      </c>
      <c r="H512" s="1" t="n">
        <v>0</v>
      </c>
      <c r="I512" s="1" t="n">
        <v>0</v>
      </c>
      <c r="J512" s="1" t="n">
        <v>0</v>
      </c>
      <c r="K512" s="1" t="n">
        <v>0</v>
      </c>
      <c r="L512" s="4" t="n">
        <v>14.95</v>
      </c>
    </row>
    <row r="513" customFormat="false" ht="13.8" hidden="false" customHeight="false" outlineLevel="0" collapsed="false">
      <c r="A513" s="0" t="s">
        <v>18</v>
      </c>
      <c r="B513" s="0" t="s">
        <v>63</v>
      </c>
      <c r="C513" s="0" t="str">
        <f aca="false">VLOOKUP(B513,siti!$B$2:$F$98,4,FALSE())</f>
        <v>DIS - MISURATORE INGRASSIA</v>
      </c>
      <c r="D513" s="0" t="str">
        <f aca="false">VLOOKUP(B513,siti!$B$2:$F$98,2,FALSE())</f>
        <v>VIA INGRASSIA SNC</v>
      </c>
      <c r="E513" s="0" t="str">
        <f aca="false">VLOOKUP(B513,siti!$B$2:$F$98,3,FALSE())</f>
        <v>CATANIA</v>
      </c>
      <c r="F513" s="0" t="str">
        <f aca="false">VLOOKUP(B513,siti!$B$2:$F$98,5,FALSE())</f>
        <v>95100</v>
      </c>
      <c r="G513" s="0" t="str">
        <f aca="false">PROPER(IF(letture!E474="TRUE","STIMATA","REALE"))</f>
        <v>Reale</v>
      </c>
      <c r="H513" s="1" t="n">
        <v>0</v>
      </c>
      <c r="I513" s="1" t="n">
        <v>0</v>
      </c>
      <c r="J513" s="1" t="n">
        <v>0</v>
      </c>
      <c r="K513" s="1" t="n">
        <v>0</v>
      </c>
      <c r="L513" s="4" t="n">
        <v>14.95</v>
      </c>
    </row>
    <row r="514" customFormat="false" ht="13.8" hidden="false" customHeight="false" outlineLevel="0" collapsed="false">
      <c r="A514" s="0" t="s">
        <v>19</v>
      </c>
      <c r="B514" s="0" t="s">
        <v>63</v>
      </c>
      <c r="C514" s="0" t="str">
        <f aca="false">VLOOKUP(B514,siti!$B$2:$F$98,4,FALSE())</f>
        <v>DIS - MISURATORE INGRASSIA</v>
      </c>
      <c r="D514" s="0" t="str">
        <f aca="false">VLOOKUP(B514,siti!$B$2:$F$98,2,FALSE())</f>
        <v>VIA INGRASSIA SNC</v>
      </c>
      <c r="E514" s="0" t="str">
        <f aca="false">VLOOKUP(B514,siti!$B$2:$F$98,3,FALSE())</f>
        <v>CATANIA</v>
      </c>
      <c r="F514" s="0" t="str">
        <f aca="false">VLOOKUP(B514,siti!$B$2:$F$98,5,FALSE())</f>
        <v>95100</v>
      </c>
      <c r="G514" s="0" t="str">
        <f aca="false">PROPER(IF(letture!E475="TRUE","STIMATA","REALE"))</f>
        <v>Reale</v>
      </c>
      <c r="H514" s="1" t="n">
        <v>0</v>
      </c>
      <c r="I514" s="1" t="n">
        <v>0</v>
      </c>
      <c r="J514" s="1" t="n">
        <v>0</v>
      </c>
      <c r="K514" s="1" t="n">
        <v>0</v>
      </c>
      <c r="L514" s="4" t="n">
        <v>14.95</v>
      </c>
    </row>
    <row r="515" customFormat="false" ht="13.8" hidden="false" customHeight="false" outlineLevel="0" collapsed="false">
      <c r="A515" s="0" t="s">
        <v>20</v>
      </c>
      <c r="B515" s="0" t="s">
        <v>63</v>
      </c>
      <c r="C515" s="0" t="str">
        <f aca="false">VLOOKUP(B515,siti!$B$2:$F$98,4,FALSE())</f>
        <v>DIS - MISURATORE INGRASSIA</v>
      </c>
      <c r="D515" s="0" t="str">
        <f aca="false">VLOOKUP(B515,siti!$B$2:$F$98,2,FALSE())</f>
        <v>VIA INGRASSIA SNC</v>
      </c>
      <c r="E515" s="0" t="str">
        <f aca="false">VLOOKUP(B515,siti!$B$2:$F$98,3,FALSE())</f>
        <v>CATANIA</v>
      </c>
      <c r="F515" s="0" t="str">
        <f aca="false">VLOOKUP(B515,siti!$B$2:$F$98,5,FALSE())</f>
        <v>95100</v>
      </c>
      <c r="G515" s="0" t="str">
        <f aca="false">PROPER(IF(letture!E476="TRUE","STIMATA","REALE"))</f>
        <v>Reale</v>
      </c>
      <c r="H515" s="1" t="n">
        <v>0</v>
      </c>
      <c r="I515" s="1" t="n">
        <v>0</v>
      </c>
      <c r="J515" s="1" t="n">
        <v>0</v>
      </c>
      <c r="K515" s="1" t="n">
        <v>0</v>
      </c>
      <c r="L515" s="4" t="n">
        <v>14.95</v>
      </c>
    </row>
    <row r="516" customFormat="false" ht="13.8" hidden="false" customHeight="false" outlineLevel="0" collapsed="false">
      <c r="A516" s="0" t="s">
        <v>21</v>
      </c>
      <c r="B516" s="0" t="s">
        <v>63</v>
      </c>
      <c r="C516" s="0" t="str">
        <f aca="false">VLOOKUP(B516,siti!$B$2:$F$98,4,FALSE())</f>
        <v>DIS - MISURATORE INGRASSIA</v>
      </c>
      <c r="D516" s="0" t="str">
        <f aca="false">VLOOKUP(B516,siti!$B$2:$F$98,2,FALSE())</f>
        <v>VIA INGRASSIA SNC</v>
      </c>
      <c r="E516" s="0" t="str">
        <f aca="false">VLOOKUP(B516,siti!$B$2:$F$98,3,FALSE())</f>
        <v>CATANIA</v>
      </c>
      <c r="F516" s="0" t="str">
        <f aca="false">VLOOKUP(B516,siti!$B$2:$F$98,5,FALSE())</f>
        <v>95100</v>
      </c>
      <c r="G516" s="0" t="str">
        <f aca="false">PROPER(IF(letture!E477="TRUE","STIMATA","REALE"))</f>
        <v>Reale</v>
      </c>
      <c r="H516" s="1" t="n">
        <v>0</v>
      </c>
      <c r="I516" s="1" t="n">
        <v>0</v>
      </c>
      <c r="J516" s="1" t="n">
        <v>0</v>
      </c>
      <c r="K516" s="1" t="n">
        <v>0</v>
      </c>
      <c r="L516" s="4" t="n">
        <v>16.08</v>
      </c>
    </row>
    <row r="517" customFormat="false" ht="13.8" hidden="false" customHeight="false" outlineLevel="0" collapsed="false">
      <c r="A517" s="0" t="s">
        <v>22</v>
      </c>
      <c r="B517" s="0" t="s">
        <v>63</v>
      </c>
      <c r="C517" s="0" t="str">
        <f aca="false">VLOOKUP(B517,siti!$B$2:$F$98,4,FALSE())</f>
        <v>DIS - MISURATORE INGRASSIA</v>
      </c>
      <c r="D517" s="0" t="str">
        <f aca="false">VLOOKUP(B517,siti!$B$2:$F$98,2,FALSE())</f>
        <v>VIA INGRASSIA SNC</v>
      </c>
      <c r="E517" s="0" t="str">
        <f aca="false">VLOOKUP(B517,siti!$B$2:$F$98,3,FALSE())</f>
        <v>CATANIA</v>
      </c>
      <c r="F517" s="0" t="str">
        <f aca="false">VLOOKUP(B517,siti!$B$2:$F$98,5,FALSE())</f>
        <v>95100</v>
      </c>
      <c r="G517" s="0" t="str">
        <f aca="false">PROPER(IF(letture!E478="TRUE","STIMATA","REALE"))</f>
        <v>Reale</v>
      </c>
      <c r="H517" s="1" t="n">
        <v>0</v>
      </c>
      <c r="I517" s="1" t="n">
        <v>0</v>
      </c>
      <c r="J517" s="1" t="n">
        <v>0</v>
      </c>
      <c r="K517" s="1" t="n">
        <v>0</v>
      </c>
      <c r="L517" s="4" t="n">
        <v>5.51</v>
      </c>
    </row>
    <row r="518" customFormat="false" ht="13.8" hidden="false" customHeight="false" outlineLevel="0" collapsed="false">
      <c r="A518" s="0" t="s">
        <v>23</v>
      </c>
      <c r="B518" s="0" t="s">
        <v>63</v>
      </c>
      <c r="C518" s="0" t="str">
        <f aca="false">VLOOKUP(B518,siti!$B$2:$F$98,4,FALSE())</f>
        <v>DIS - MISURATORE INGRASSIA</v>
      </c>
      <c r="D518" s="0" t="str">
        <f aca="false">VLOOKUP(B518,siti!$B$2:$F$98,2,FALSE())</f>
        <v>VIA INGRASSIA SNC</v>
      </c>
      <c r="E518" s="0" t="str">
        <f aca="false">VLOOKUP(B518,siti!$B$2:$F$98,3,FALSE())</f>
        <v>CATANIA</v>
      </c>
      <c r="F518" s="0" t="str">
        <f aca="false">VLOOKUP(B518,siti!$B$2:$F$98,5,FALSE())</f>
        <v>95100</v>
      </c>
      <c r="G518" s="0" t="str">
        <f aca="false">PROPER(IF(letture!E479="TRUE","STIMATA","REALE"))</f>
        <v>Reale</v>
      </c>
      <c r="H518" s="1" t="n">
        <v>0</v>
      </c>
      <c r="I518" s="1" t="n">
        <v>0</v>
      </c>
      <c r="J518" s="1" t="n">
        <v>0</v>
      </c>
      <c r="K518" s="1" t="n">
        <v>0</v>
      </c>
      <c r="L518" s="4" t="n">
        <v>5.51</v>
      </c>
    </row>
    <row r="519" customFormat="false" ht="13.8" hidden="false" customHeight="false" outlineLevel="0" collapsed="false">
      <c r="A519" s="0" t="s">
        <v>24</v>
      </c>
      <c r="B519" s="0" t="s">
        <v>63</v>
      </c>
      <c r="C519" s="0" t="str">
        <f aca="false">VLOOKUP(B519,siti!$B$2:$F$98,4,FALSE())</f>
        <v>DIS - MISURATORE INGRASSIA</v>
      </c>
      <c r="D519" s="0" t="str">
        <f aca="false">VLOOKUP(B519,siti!$B$2:$F$98,2,FALSE())</f>
        <v>VIA INGRASSIA SNC</v>
      </c>
      <c r="E519" s="0" t="str">
        <f aca="false">VLOOKUP(B519,siti!$B$2:$F$98,3,FALSE())</f>
        <v>CATANIA</v>
      </c>
      <c r="F519" s="0" t="str">
        <f aca="false">VLOOKUP(B519,siti!$B$2:$F$98,5,FALSE())</f>
        <v>95100</v>
      </c>
      <c r="G519" s="0" t="str">
        <f aca="false">PROPER(IF(letture!E480="TRUE","STIMATA","REALE"))</f>
        <v>Reale</v>
      </c>
      <c r="H519" s="1" t="n">
        <v>0</v>
      </c>
      <c r="I519" s="1" t="n">
        <v>0</v>
      </c>
      <c r="J519" s="1" t="n">
        <v>0</v>
      </c>
      <c r="K519" s="1" t="n">
        <v>0</v>
      </c>
      <c r="L519" s="4" t="n">
        <v>5.51</v>
      </c>
    </row>
    <row r="520" customFormat="false" ht="17.35" hidden="false" customHeight="false" outlineLevel="0" collapsed="false">
      <c r="H520" s="5" t="n">
        <f aca="false">SUM(H508:H519)</f>
        <v>0</v>
      </c>
      <c r="I520" s="5" t="n">
        <f aca="false">SUM(I508:I519)</f>
        <v>0</v>
      </c>
      <c r="J520" s="5" t="n">
        <f aca="false">SUM(J508:J519)</f>
        <v>0</v>
      </c>
      <c r="K520" s="5" t="n">
        <f aca="false">SUM(K508:K519)</f>
        <v>0</v>
      </c>
      <c r="L520" s="5" t="n">
        <f aca="false">SUM(L508:L519)</f>
        <v>155.12</v>
      </c>
    </row>
    <row r="521" customFormat="false" ht="13.8" hidden="false" customHeight="false" outlineLevel="0" collapsed="false">
      <c r="A521" s="0" t="s">
        <v>12</v>
      </c>
      <c r="B521" s="0" t="s">
        <v>64</v>
      </c>
      <c r="C521" s="0" t="str">
        <f aca="false">VLOOKUP(B521,siti!$B$2:$F$98,4,FALSE())</f>
        <v>DIS - MISURATORE CAVOUR</v>
      </c>
      <c r="D521" s="0" t="str">
        <f aca="false">VLOOKUP(B521,siti!$B$2:$F$98,2,FALSE())</f>
        <v>PIAZZA CAVOUR SNC</v>
      </c>
      <c r="E521" s="0" t="str">
        <f aca="false">VLOOKUP(B521,siti!$B$2:$F$98,3,FALSE())</f>
        <v>CATANIA</v>
      </c>
      <c r="F521" s="0" t="str">
        <f aca="false">VLOOKUP(B521,siti!$B$2:$F$98,5,FALSE())</f>
        <v>95100</v>
      </c>
      <c r="G521" s="0" t="str">
        <f aca="false">PROPER(IF(letture!E481="TRUE","STIMATA","REALE"))</f>
        <v>Reale</v>
      </c>
      <c r="H521" s="1" t="n">
        <v>0</v>
      </c>
      <c r="I521" s="1" t="n">
        <v>0</v>
      </c>
      <c r="J521" s="1" t="n">
        <v>0</v>
      </c>
      <c r="K521" s="1" t="n">
        <v>0</v>
      </c>
      <c r="L521" s="4" t="n">
        <v>15.92</v>
      </c>
    </row>
    <row r="522" customFormat="false" ht="13.8" hidden="false" customHeight="false" outlineLevel="0" collapsed="false">
      <c r="A522" s="0" t="s">
        <v>14</v>
      </c>
      <c r="B522" s="0" t="s">
        <v>64</v>
      </c>
      <c r="C522" s="0" t="str">
        <f aca="false">VLOOKUP(B522,siti!$B$2:$F$98,4,FALSE())</f>
        <v>DIS - MISURATORE CAVOUR</v>
      </c>
      <c r="D522" s="0" t="str">
        <f aca="false">VLOOKUP(B522,siti!$B$2:$F$98,2,FALSE())</f>
        <v>PIAZZA CAVOUR SNC</v>
      </c>
      <c r="E522" s="0" t="str">
        <f aca="false">VLOOKUP(B522,siti!$B$2:$F$98,3,FALSE())</f>
        <v>CATANIA</v>
      </c>
      <c r="F522" s="0" t="str">
        <f aca="false">VLOOKUP(B522,siti!$B$2:$F$98,5,FALSE())</f>
        <v>95100</v>
      </c>
      <c r="G522" s="0" t="str">
        <f aca="false">PROPER(IF(letture!E482="TRUE","STIMATA","REALE"))</f>
        <v>Reale</v>
      </c>
      <c r="H522" s="1" t="n">
        <v>0</v>
      </c>
      <c r="I522" s="1" t="n">
        <v>0</v>
      </c>
      <c r="J522" s="1" t="n">
        <v>0</v>
      </c>
      <c r="K522" s="1" t="n">
        <v>0</v>
      </c>
      <c r="L522" s="4" t="n">
        <v>15.92</v>
      </c>
    </row>
    <row r="523" customFormat="false" ht="13.8" hidden="false" customHeight="false" outlineLevel="0" collapsed="false">
      <c r="A523" s="0" t="s">
        <v>15</v>
      </c>
      <c r="B523" s="0" t="s">
        <v>64</v>
      </c>
      <c r="C523" s="0" t="str">
        <f aca="false">VLOOKUP(B523,siti!$B$2:$F$98,4,FALSE())</f>
        <v>DIS - MISURATORE CAVOUR</v>
      </c>
      <c r="D523" s="0" t="str">
        <f aca="false">VLOOKUP(B523,siti!$B$2:$F$98,2,FALSE())</f>
        <v>PIAZZA CAVOUR SNC</v>
      </c>
      <c r="E523" s="0" t="str">
        <f aca="false">VLOOKUP(B523,siti!$B$2:$F$98,3,FALSE())</f>
        <v>CATANIA</v>
      </c>
      <c r="F523" s="0" t="str">
        <f aca="false">VLOOKUP(B523,siti!$B$2:$F$98,5,FALSE())</f>
        <v>95100</v>
      </c>
      <c r="G523" s="0" t="str">
        <f aca="false">PROPER(IF(letture!E483="TRUE","STIMATA","REALE"))</f>
        <v>Reale</v>
      </c>
      <c r="H523" s="1" t="n">
        <v>0</v>
      </c>
      <c r="I523" s="1" t="n">
        <v>0</v>
      </c>
      <c r="J523" s="1" t="n">
        <v>0</v>
      </c>
      <c r="K523" s="1" t="n">
        <v>0</v>
      </c>
      <c r="L523" s="4" t="n">
        <v>15.92</v>
      </c>
    </row>
    <row r="524" customFormat="false" ht="13.8" hidden="false" customHeight="false" outlineLevel="0" collapsed="false">
      <c r="A524" s="0" t="s">
        <v>16</v>
      </c>
      <c r="B524" s="0" t="s">
        <v>64</v>
      </c>
      <c r="C524" s="0" t="str">
        <f aca="false">VLOOKUP(B524,siti!$B$2:$F$98,4,FALSE())</f>
        <v>DIS - MISURATORE CAVOUR</v>
      </c>
      <c r="D524" s="0" t="str">
        <f aca="false">VLOOKUP(B524,siti!$B$2:$F$98,2,FALSE())</f>
        <v>PIAZZA CAVOUR SNC</v>
      </c>
      <c r="E524" s="0" t="str">
        <f aca="false">VLOOKUP(B524,siti!$B$2:$F$98,3,FALSE())</f>
        <v>CATANIA</v>
      </c>
      <c r="F524" s="0" t="str">
        <f aca="false">VLOOKUP(B524,siti!$B$2:$F$98,5,FALSE())</f>
        <v>95100</v>
      </c>
      <c r="G524" s="0" t="str">
        <f aca="false">PROPER(IF(letture!E484="TRUE","STIMATA","REALE"))</f>
        <v>Reale</v>
      </c>
      <c r="H524" s="1" t="n">
        <v>0</v>
      </c>
      <c r="I524" s="1" t="n">
        <v>0</v>
      </c>
      <c r="J524" s="1" t="n">
        <v>0</v>
      </c>
      <c r="K524" s="1" t="n">
        <v>0</v>
      </c>
      <c r="L524" s="4" t="n">
        <v>14.95</v>
      </c>
    </row>
    <row r="525" customFormat="false" ht="13.8" hidden="false" customHeight="false" outlineLevel="0" collapsed="false">
      <c r="A525" s="0" t="s">
        <v>17</v>
      </c>
      <c r="B525" s="0" t="s">
        <v>64</v>
      </c>
      <c r="C525" s="0" t="str">
        <f aca="false">VLOOKUP(B525,siti!$B$2:$F$98,4,FALSE())</f>
        <v>DIS - MISURATORE CAVOUR</v>
      </c>
      <c r="D525" s="0" t="str">
        <f aca="false">VLOOKUP(B525,siti!$B$2:$F$98,2,FALSE())</f>
        <v>PIAZZA CAVOUR SNC</v>
      </c>
      <c r="E525" s="0" t="str">
        <f aca="false">VLOOKUP(B525,siti!$B$2:$F$98,3,FALSE())</f>
        <v>CATANIA</v>
      </c>
      <c r="F525" s="0" t="str">
        <f aca="false">VLOOKUP(B525,siti!$B$2:$F$98,5,FALSE())</f>
        <v>95100</v>
      </c>
      <c r="G525" s="0" t="str">
        <f aca="false">PROPER(IF(letture!E485="TRUE","STIMATA","REALE"))</f>
        <v>Reale</v>
      </c>
      <c r="H525" s="1" t="n">
        <v>0</v>
      </c>
      <c r="I525" s="1" t="n">
        <v>0</v>
      </c>
      <c r="J525" s="1" t="n">
        <v>0</v>
      </c>
      <c r="K525" s="1" t="n">
        <v>0</v>
      </c>
      <c r="L525" s="4" t="n">
        <v>14.95</v>
      </c>
    </row>
    <row r="526" customFormat="false" ht="13.8" hidden="false" customHeight="false" outlineLevel="0" collapsed="false">
      <c r="A526" s="0" t="s">
        <v>18</v>
      </c>
      <c r="B526" s="0" t="s">
        <v>64</v>
      </c>
      <c r="C526" s="0" t="str">
        <f aca="false">VLOOKUP(B526,siti!$B$2:$F$98,4,FALSE())</f>
        <v>DIS - MISURATORE CAVOUR</v>
      </c>
      <c r="D526" s="0" t="str">
        <f aca="false">VLOOKUP(B526,siti!$B$2:$F$98,2,FALSE())</f>
        <v>PIAZZA CAVOUR SNC</v>
      </c>
      <c r="E526" s="0" t="str">
        <f aca="false">VLOOKUP(B526,siti!$B$2:$F$98,3,FALSE())</f>
        <v>CATANIA</v>
      </c>
      <c r="F526" s="0" t="str">
        <f aca="false">VLOOKUP(B526,siti!$B$2:$F$98,5,FALSE())</f>
        <v>95100</v>
      </c>
      <c r="G526" s="0" t="str">
        <f aca="false">PROPER(IF(letture!E486="TRUE","STIMATA","REALE"))</f>
        <v>Reale</v>
      </c>
      <c r="H526" s="1" t="n">
        <v>0</v>
      </c>
      <c r="I526" s="1" t="n">
        <v>0</v>
      </c>
      <c r="J526" s="1" t="n">
        <v>0</v>
      </c>
      <c r="K526" s="1" t="n">
        <v>0</v>
      </c>
      <c r="L526" s="4" t="n">
        <v>14.95</v>
      </c>
    </row>
    <row r="527" customFormat="false" ht="13.8" hidden="false" customHeight="false" outlineLevel="0" collapsed="false">
      <c r="A527" s="0" t="s">
        <v>19</v>
      </c>
      <c r="B527" s="0" t="s">
        <v>64</v>
      </c>
      <c r="C527" s="0" t="str">
        <f aca="false">VLOOKUP(B527,siti!$B$2:$F$98,4,FALSE())</f>
        <v>DIS - MISURATORE CAVOUR</v>
      </c>
      <c r="D527" s="0" t="str">
        <f aca="false">VLOOKUP(B527,siti!$B$2:$F$98,2,FALSE())</f>
        <v>PIAZZA CAVOUR SNC</v>
      </c>
      <c r="E527" s="0" t="str">
        <f aca="false">VLOOKUP(B527,siti!$B$2:$F$98,3,FALSE())</f>
        <v>CATANIA</v>
      </c>
      <c r="F527" s="0" t="str">
        <f aca="false">VLOOKUP(B527,siti!$B$2:$F$98,5,FALSE())</f>
        <v>95100</v>
      </c>
      <c r="G527" s="0" t="str">
        <f aca="false">PROPER(IF(letture!E487="TRUE","STIMATA","REALE"))</f>
        <v>Reale</v>
      </c>
      <c r="H527" s="1" t="n">
        <v>0</v>
      </c>
      <c r="I527" s="1" t="n">
        <v>0</v>
      </c>
      <c r="J527" s="1" t="n">
        <v>0</v>
      </c>
      <c r="K527" s="1" t="n">
        <v>0</v>
      </c>
      <c r="L527" s="4" t="n">
        <v>14.95</v>
      </c>
    </row>
    <row r="528" customFormat="false" ht="13.8" hidden="false" customHeight="false" outlineLevel="0" collapsed="false">
      <c r="A528" s="0" t="s">
        <v>20</v>
      </c>
      <c r="B528" s="0" t="s">
        <v>64</v>
      </c>
      <c r="C528" s="0" t="str">
        <f aca="false">VLOOKUP(B528,siti!$B$2:$F$98,4,FALSE())</f>
        <v>DIS - MISURATORE CAVOUR</v>
      </c>
      <c r="D528" s="0" t="str">
        <f aca="false">VLOOKUP(B528,siti!$B$2:$F$98,2,FALSE())</f>
        <v>PIAZZA CAVOUR SNC</v>
      </c>
      <c r="E528" s="0" t="str">
        <f aca="false">VLOOKUP(B528,siti!$B$2:$F$98,3,FALSE())</f>
        <v>CATANIA</v>
      </c>
      <c r="F528" s="0" t="str">
        <f aca="false">VLOOKUP(B528,siti!$B$2:$F$98,5,FALSE())</f>
        <v>95100</v>
      </c>
      <c r="G528" s="0" t="str">
        <f aca="false">PROPER(IF(letture!E488="TRUE","STIMATA","REALE"))</f>
        <v>Reale</v>
      </c>
      <c r="H528" s="1" t="n">
        <v>0</v>
      </c>
      <c r="I528" s="1" t="n">
        <v>0</v>
      </c>
      <c r="J528" s="1" t="n">
        <v>0</v>
      </c>
      <c r="K528" s="1" t="n">
        <v>0</v>
      </c>
      <c r="L528" s="4" t="n">
        <v>14.95</v>
      </c>
    </row>
    <row r="529" customFormat="false" ht="13.8" hidden="false" customHeight="false" outlineLevel="0" collapsed="false">
      <c r="A529" s="0" t="s">
        <v>21</v>
      </c>
      <c r="B529" s="0" t="s">
        <v>64</v>
      </c>
      <c r="C529" s="0" t="str">
        <f aca="false">VLOOKUP(B529,siti!$B$2:$F$98,4,FALSE())</f>
        <v>DIS - MISURATORE CAVOUR</v>
      </c>
      <c r="D529" s="0" t="str">
        <f aca="false">VLOOKUP(B529,siti!$B$2:$F$98,2,FALSE())</f>
        <v>PIAZZA CAVOUR SNC</v>
      </c>
      <c r="E529" s="0" t="str">
        <f aca="false">VLOOKUP(B529,siti!$B$2:$F$98,3,FALSE())</f>
        <v>CATANIA</v>
      </c>
      <c r="F529" s="0" t="str">
        <f aca="false">VLOOKUP(B529,siti!$B$2:$F$98,5,FALSE())</f>
        <v>95100</v>
      </c>
      <c r="G529" s="0" t="str">
        <f aca="false">PROPER(IF(letture!E489="TRUE","STIMATA","REALE"))</f>
        <v>Reale</v>
      </c>
      <c r="H529" s="1" t="n">
        <v>0</v>
      </c>
      <c r="I529" s="1" t="n">
        <v>0</v>
      </c>
      <c r="J529" s="1" t="n">
        <v>0</v>
      </c>
      <c r="K529" s="1" t="n">
        <v>0</v>
      </c>
      <c r="L529" s="4" t="n">
        <v>16.08</v>
      </c>
    </row>
    <row r="530" customFormat="false" ht="13.8" hidden="false" customHeight="false" outlineLevel="0" collapsed="false">
      <c r="A530" s="0" t="s">
        <v>22</v>
      </c>
      <c r="B530" s="0" t="s">
        <v>64</v>
      </c>
      <c r="C530" s="0" t="str">
        <f aca="false">VLOOKUP(B530,siti!$B$2:$F$98,4,FALSE())</f>
        <v>DIS - MISURATORE CAVOUR</v>
      </c>
      <c r="D530" s="0" t="str">
        <f aca="false">VLOOKUP(B530,siti!$B$2:$F$98,2,FALSE())</f>
        <v>PIAZZA CAVOUR SNC</v>
      </c>
      <c r="E530" s="0" t="str">
        <f aca="false">VLOOKUP(B530,siti!$B$2:$F$98,3,FALSE())</f>
        <v>CATANIA</v>
      </c>
      <c r="F530" s="0" t="str">
        <f aca="false">VLOOKUP(B530,siti!$B$2:$F$98,5,FALSE())</f>
        <v>95100</v>
      </c>
      <c r="G530" s="0" t="str">
        <f aca="false">PROPER(IF(letture!E490="TRUE","STIMATA","REALE"))</f>
        <v>Reale</v>
      </c>
      <c r="H530" s="1" t="n">
        <v>0</v>
      </c>
      <c r="I530" s="1" t="n">
        <v>0</v>
      </c>
      <c r="J530" s="1" t="n">
        <v>0</v>
      </c>
      <c r="K530" s="1" t="n">
        <v>0</v>
      </c>
      <c r="L530" s="4" t="n">
        <v>5.17</v>
      </c>
    </row>
    <row r="531" customFormat="false" ht="13.8" hidden="false" customHeight="false" outlineLevel="0" collapsed="false">
      <c r="A531" s="0" t="s">
        <v>23</v>
      </c>
      <c r="B531" s="0" t="s">
        <v>64</v>
      </c>
      <c r="C531" s="0" t="str">
        <f aca="false">VLOOKUP(B531,siti!$B$2:$F$98,4,FALSE())</f>
        <v>DIS - MISURATORE CAVOUR</v>
      </c>
      <c r="D531" s="0" t="str">
        <f aca="false">VLOOKUP(B531,siti!$B$2:$F$98,2,FALSE())</f>
        <v>PIAZZA CAVOUR SNC</v>
      </c>
      <c r="E531" s="0" t="str">
        <f aca="false">VLOOKUP(B531,siti!$B$2:$F$98,3,FALSE())</f>
        <v>CATANIA</v>
      </c>
      <c r="F531" s="0" t="str">
        <f aca="false">VLOOKUP(B531,siti!$B$2:$F$98,5,FALSE())</f>
        <v>95100</v>
      </c>
      <c r="G531" s="0" t="str">
        <f aca="false">PROPER(IF(letture!E491="TRUE","STIMATA","REALE"))</f>
        <v>Reale</v>
      </c>
      <c r="H531" s="1" t="n">
        <v>0</v>
      </c>
      <c r="I531" s="1" t="n">
        <v>0</v>
      </c>
      <c r="J531" s="1" t="n">
        <v>0</v>
      </c>
      <c r="K531" s="1" t="n">
        <v>0</v>
      </c>
      <c r="L531" s="4" t="n">
        <v>-4.72</v>
      </c>
    </row>
    <row r="532" customFormat="false" ht="13.8" hidden="false" customHeight="false" outlineLevel="0" collapsed="false">
      <c r="A532" s="0" t="s">
        <v>24</v>
      </c>
      <c r="B532" s="0" t="s">
        <v>64</v>
      </c>
      <c r="C532" s="0" t="str">
        <f aca="false">VLOOKUP(B532,siti!$B$2:$F$98,4,FALSE())</f>
        <v>DIS - MISURATORE CAVOUR</v>
      </c>
      <c r="D532" s="0" t="str">
        <f aca="false">VLOOKUP(B532,siti!$B$2:$F$98,2,FALSE())</f>
        <v>PIAZZA CAVOUR SNC</v>
      </c>
      <c r="E532" s="0" t="str">
        <f aca="false">VLOOKUP(B532,siti!$B$2:$F$98,3,FALSE())</f>
        <v>CATANIA</v>
      </c>
      <c r="F532" s="0" t="str">
        <f aca="false">VLOOKUP(B532,siti!$B$2:$F$98,5,FALSE())</f>
        <v>95100</v>
      </c>
      <c r="G532" s="0" t="str">
        <f aca="false">PROPER(IF(letture!E492="TRUE","STIMATA","REALE"))</f>
        <v>Reale</v>
      </c>
      <c r="H532" s="1" t="n">
        <v>0</v>
      </c>
      <c r="I532" s="1" t="n">
        <v>0</v>
      </c>
      <c r="J532" s="1" t="n">
        <v>0</v>
      </c>
      <c r="K532" s="1" t="n">
        <v>0</v>
      </c>
      <c r="L532" s="4" t="n">
        <v>-5.06</v>
      </c>
    </row>
    <row r="533" customFormat="false" ht="17.35" hidden="false" customHeight="false" outlineLevel="0" collapsed="false">
      <c r="H533" s="5" t="n">
        <f aca="false">SUM(H521:H532)</f>
        <v>0</v>
      </c>
      <c r="I533" s="5" t="n">
        <f aca="false">SUM(I521:I532)</f>
        <v>0</v>
      </c>
      <c r="J533" s="5" t="n">
        <f aca="false">SUM(J521:J532)</f>
        <v>0</v>
      </c>
      <c r="K533" s="5" t="n">
        <f aca="false">SUM(K521:K532)</f>
        <v>0</v>
      </c>
      <c r="L533" s="5" t="n">
        <f aca="false">SUM(L521:L532)</f>
        <v>133.98</v>
      </c>
    </row>
    <row r="534" customFormat="false" ht="13.8" hidden="false" customHeight="false" outlineLevel="0" collapsed="false">
      <c r="A534" s="0" t="s">
        <v>12</v>
      </c>
      <c r="B534" s="0" t="s">
        <v>65</v>
      </c>
      <c r="C534" s="0" t="str">
        <f aca="false">VLOOKUP(B534,siti!$B$2:$F$98,4,FALSE())</f>
        <v>DIS - MISURATORE EMPEDOCLE</v>
      </c>
      <c r="D534" s="0" t="str">
        <f aca="false">VLOOKUP(B534,siti!$B$2:$F$98,2,FALSE())</f>
        <v>VIA EMPEDOCLE 16</v>
      </c>
      <c r="E534" s="0" t="str">
        <f aca="false">VLOOKUP(B534,siti!$B$2:$F$98,3,FALSE())</f>
        <v>CATANIA</v>
      </c>
      <c r="F534" s="0" t="str">
        <f aca="false">VLOOKUP(B534,siti!$B$2:$F$98,5,FALSE())</f>
        <v>95126</v>
      </c>
      <c r="G534" s="0" t="str">
        <f aca="false">PROPER(IF(letture!E493="TRUE","STIMATA","REALE"))</f>
        <v>Reale</v>
      </c>
      <c r="H534" s="1" t="n">
        <v>0</v>
      </c>
      <c r="I534" s="1" t="n">
        <v>1.00006</v>
      </c>
      <c r="J534" s="1" t="n">
        <v>1.00006</v>
      </c>
      <c r="K534" s="1" t="n">
        <v>2</v>
      </c>
      <c r="L534" s="4" t="n">
        <v>16.47</v>
      </c>
    </row>
    <row r="535" customFormat="false" ht="13.8" hidden="false" customHeight="false" outlineLevel="0" collapsed="false">
      <c r="A535" s="0" t="s">
        <v>14</v>
      </c>
      <c r="B535" s="0" t="s">
        <v>65</v>
      </c>
      <c r="C535" s="0" t="str">
        <f aca="false">VLOOKUP(B535,siti!$B$2:$F$98,4,FALSE())</f>
        <v>DIS - MISURATORE EMPEDOCLE</v>
      </c>
      <c r="D535" s="0" t="str">
        <f aca="false">VLOOKUP(B535,siti!$B$2:$F$98,2,FALSE())</f>
        <v>VIA EMPEDOCLE 16</v>
      </c>
      <c r="E535" s="0" t="str">
        <f aca="false">VLOOKUP(B535,siti!$B$2:$F$98,3,FALSE())</f>
        <v>CATANIA</v>
      </c>
      <c r="F535" s="0" t="str">
        <f aca="false">VLOOKUP(B535,siti!$B$2:$F$98,5,FALSE())</f>
        <v>95126</v>
      </c>
      <c r="G535" s="0" t="str">
        <f aca="false">PROPER(IF(letture!E494="TRUE","STIMATA","REALE"))</f>
        <v>Reale</v>
      </c>
      <c r="H535" s="1" t="n">
        <v>0</v>
      </c>
      <c r="I535" s="1" t="n">
        <v>0</v>
      </c>
      <c r="J535" s="1" t="n">
        <v>0</v>
      </c>
      <c r="K535" s="1" t="n">
        <v>0</v>
      </c>
      <c r="L535" s="4" t="n">
        <v>15.92</v>
      </c>
    </row>
    <row r="536" customFormat="false" ht="13.8" hidden="false" customHeight="false" outlineLevel="0" collapsed="false">
      <c r="A536" s="0" t="s">
        <v>15</v>
      </c>
      <c r="B536" s="0" t="s">
        <v>65</v>
      </c>
      <c r="C536" s="0" t="str">
        <f aca="false">VLOOKUP(B536,siti!$B$2:$F$98,4,FALSE())</f>
        <v>DIS - MISURATORE EMPEDOCLE</v>
      </c>
      <c r="D536" s="0" t="str">
        <f aca="false">VLOOKUP(B536,siti!$B$2:$F$98,2,FALSE())</f>
        <v>VIA EMPEDOCLE 16</v>
      </c>
      <c r="E536" s="0" t="str">
        <f aca="false">VLOOKUP(B536,siti!$B$2:$F$98,3,FALSE())</f>
        <v>CATANIA</v>
      </c>
      <c r="F536" s="0" t="str">
        <f aca="false">VLOOKUP(B536,siti!$B$2:$F$98,5,FALSE())</f>
        <v>95126</v>
      </c>
      <c r="G536" s="0" t="str">
        <f aca="false">PROPER(IF(letture!E495="TRUE","STIMATA","REALE"))</f>
        <v>Reale</v>
      </c>
      <c r="H536" s="1" t="n">
        <v>0</v>
      </c>
      <c r="I536" s="1" t="n">
        <v>0</v>
      </c>
      <c r="J536" s="1" t="n">
        <v>0</v>
      </c>
      <c r="K536" s="1" t="n">
        <v>0</v>
      </c>
      <c r="L536" s="4" t="n">
        <v>15.92</v>
      </c>
    </row>
    <row r="537" customFormat="false" ht="13.8" hidden="false" customHeight="false" outlineLevel="0" collapsed="false">
      <c r="A537" s="0" t="s">
        <v>16</v>
      </c>
      <c r="B537" s="0" t="s">
        <v>65</v>
      </c>
      <c r="C537" s="0" t="str">
        <f aca="false">VLOOKUP(B537,siti!$B$2:$F$98,4,FALSE())</f>
        <v>DIS - MISURATORE EMPEDOCLE</v>
      </c>
      <c r="D537" s="0" t="str">
        <f aca="false">VLOOKUP(B537,siti!$B$2:$F$98,2,FALSE())</f>
        <v>VIA EMPEDOCLE 16</v>
      </c>
      <c r="E537" s="0" t="str">
        <f aca="false">VLOOKUP(B537,siti!$B$2:$F$98,3,FALSE())</f>
        <v>CATANIA</v>
      </c>
      <c r="F537" s="0" t="str">
        <f aca="false">VLOOKUP(B537,siti!$B$2:$F$98,5,FALSE())</f>
        <v>95126</v>
      </c>
      <c r="G537" s="0" t="str">
        <f aca="false">PROPER(IF(letture!E496="TRUE","STIMATA","REALE"))</f>
        <v>Reale</v>
      </c>
      <c r="H537" s="1" t="n">
        <v>0</v>
      </c>
      <c r="I537" s="1" t="n">
        <v>0</v>
      </c>
      <c r="J537" s="1" t="n">
        <v>0</v>
      </c>
      <c r="K537" s="1" t="n">
        <v>0</v>
      </c>
      <c r="L537" s="4" t="n">
        <v>14.95</v>
      </c>
    </row>
    <row r="538" customFormat="false" ht="13.8" hidden="false" customHeight="false" outlineLevel="0" collapsed="false">
      <c r="A538" s="0" t="s">
        <v>17</v>
      </c>
      <c r="B538" s="0" t="s">
        <v>65</v>
      </c>
      <c r="C538" s="0" t="str">
        <f aca="false">VLOOKUP(B538,siti!$B$2:$F$98,4,FALSE())</f>
        <v>DIS - MISURATORE EMPEDOCLE</v>
      </c>
      <c r="D538" s="0" t="str">
        <f aca="false">VLOOKUP(B538,siti!$B$2:$F$98,2,FALSE())</f>
        <v>VIA EMPEDOCLE 16</v>
      </c>
      <c r="E538" s="0" t="str">
        <f aca="false">VLOOKUP(B538,siti!$B$2:$F$98,3,FALSE())</f>
        <v>CATANIA</v>
      </c>
      <c r="F538" s="0" t="str">
        <f aca="false">VLOOKUP(B538,siti!$B$2:$F$98,5,FALSE())</f>
        <v>95126</v>
      </c>
      <c r="G538" s="0" t="str">
        <f aca="false">PROPER(IF(letture!E497="TRUE","STIMATA","REALE"))</f>
        <v>Reale</v>
      </c>
      <c r="H538" s="1" t="n">
        <v>0</v>
      </c>
      <c r="I538" s="1" t="n">
        <v>0</v>
      </c>
      <c r="J538" s="1" t="n">
        <v>0</v>
      </c>
      <c r="K538" s="1" t="n">
        <v>0</v>
      </c>
      <c r="L538" s="4" t="n">
        <v>14.95</v>
      </c>
    </row>
    <row r="539" customFormat="false" ht="13.8" hidden="false" customHeight="false" outlineLevel="0" collapsed="false">
      <c r="A539" s="0" t="s">
        <v>18</v>
      </c>
      <c r="B539" s="0" t="s">
        <v>65</v>
      </c>
      <c r="C539" s="0" t="str">
        <f aca="false">VLOOKUP(B539,siti!$B$2:$F$98,4,FALSE())</f>
        <v>DIS - MISURATORE EMPEDOCLE</v>
      </c>
      <c r="D539" s="0" t="str">
        <f aca="false">VLOOKUP(B539,siti!$B$2:$F$98,2,FALSE())</f>
        <v>VIA EMPEDOCLE 16</v>
      </c>
      <c r="E539" s="0" t="str">
        <f aca="false">VLOOKUP(B539,siti!$B$2:$F$98,3,FALSE())</f>
        <v>CATANIA</v>
      </c>
      <c r="F539" s="0" t="str">
        <f aca="false">VLOOKUP(B539,siti!$B$2:$F$98,5,FALSE())</f>
        <v>95126</v>
      </c>
      <c r="G539" s="0" t="str">
        <f aca="false">PROPER(IF(letture!E498="TRUE","STIMATA","REALE"))</f>
        <v>Reale</v>
      </c>
      <c r="H539" s="1" t="n">
        <v>0</v>
      </c>
      <c r="I539" s="1" t="n">
        <v>0</v>
      </c>
      <c r="J539" s="1" t="n">
        <v>0</v>
      </c>
      <c r="K539" s="1" t="n">
        <v>0</v>
      </c>
      <c r="L539" s="4" t="n">
        <v>14.95</v>
      </c>
    </row>
    <row r="540" customFormat="false" ht="13.8" hidden="false" customHeight="false" outlineLevel="0" collapsed="false">
      <c r="A540" s="0" t="s">
        <v>19</v>
      </c>
      <c r="B540" s="0" t="s">
        <v>65</v>
      </c>
      <c r="C540" s="0" t="str">
        <f aca="false">VLOOKUP(B540,siti!$B$2:$F$98,4,FALSE())</f>
        <v>DIS - MISURATORE EMPEDOCLE</v>
      </c>
      <c r="D540" s="0" t="str">
        <f aca="false">VLOOKUP(B540,siti!$B$2:$F$98,2,FALSE())</f>
        <v>VIA EMPEDOCLE 16</v>
      </c>
      <c r="E540" s="0" t="str">
        <f aca="false">VLOOKUP(B540,siti!$B$2:$F$98,3,FALSE())</f>
        <v>CATANIA</v>
      </c>
      <c r="F540" s="0" t="str">
        <f aca="false">VLOOKUP(B540,siti!$B$2:$F$98,5,FALSE())</f>
        <v>95126</v>
      </c>
      <c r="G540" s="0" t="str">
        <f aca="false">PROPER(IF(letture!E499="TRUE","STIMATA","REALE"))</f>
        <v>Reale</v>
      </c>
      <c r="H540" s="1" t="n">
        <v>0</v>
      </c>
      <c r="I540" s="1" t="n">
        <v>0</v>
      </c>
      <c r="J540" s="1" t="n">
        <v>0</v>
      </c>
      <c r="K540" s="1" t="n">
        <v>0</v>
      </c>
      <c r="L540" s="4" t="n">
        <v>14.95</v>
      </c>
    </row>
    <row r="541" customFormat="false" ht="13.8" hidden="false" customHeight="false" outlineLevel="0" collapsed="false">
      <c r="A541" s="0" t="s">
        <v>20</v>
      </c>
      <c r="B541" s="0" t="s">
        <v>65</v>
      </c>
      <c r="C541" s="0" t="str">
        <f aca="false">VLOOKUP(B541,siti!$B$2:$F$98,4,FALSE())</f>
        <v>DIS - MISURATORE EMPEDOCLE</v>
      </c>
      <c r="D541" s="0" t="str">
        <f aca="false">VLOOKUP(B541,siti!$B$2:$F$98,2,FALSE())</f>
        <v>VIA EMPEDOCLE 16</v>
      </c>
      <c r="E541" s="0" t="str">
        <f aca="false">VLOOKUP(B541,siti!$B$2:$F$98,3,FALSE())</f>
        <v>CATANIA</v>
      </c>
      <c r="F541" s="0" t="str">
        <f aca="false">VLOOKUP(B541,siti!$B$2:$F$98,5,FALSE())</f>
        <v>95126</v>
      </c>
      <c r="G541" s="0" t="str">
        <f aca="false">PROPER(IF(letture!E500="TRUE","STIMATA","REALE"))</f>
        <v>Reale</v>
      </c>
      <c r="H541" s="1" t="n">
        <v>0</v>
      </c>
      <c r="I541" s="1" t="n">
        <v>0</v>
      </c>
      <c r="J541" s="1" t="n">
        <v>0</v>
      </c>
      <c r="K541" s="1" t="n">
        <v>0</v>
      </c>
      <c r="L541" s="4" t="n">
        <v>14.95</v>
      </c>
    </row>
    <row r="542" customFormat="false" ht="13.8" hidden="false" customHeight="false" outlineLevel="0" collapsed="false">
      <c r="A542" s="0" t="s">
        <v>21</v>
      </c>
      <c r="B542" s="0" t="s">
        <v>65</v>
      </c>
      <c r="C542" s="0" t="str">
        <f aca="false">VLOOKUP(B542,siti!$B$2:$F$98,4,FALSE())</f>
        <v>DIS - MISURATORE EMPEDOCLE</v>
      </c>
      <c r="D542" s="0" t="str">
        <f aca="false">VLOOKUP(B542,siti!$B$2:$F$98,2,FALSE())</f>
        <v>VIA EMPEDOCLE 16</v>
      </c>
      <c r="E542" s="0" t="str">
        <f aca="false">VLOOKUP(B542,siti!$B$2:$F$98,3,FALSE())</f>
        <v>CATANIA</v>
      </c>
      <c r="F542" s="0" t="str">
        <f aca="false">VLOOKUP(B542,siti!$B$2:$F$98,5,FALSE())</f>
        <v>95126</v>
      </c>
      <c r="G542" s="0" t="str">
        <f aca="false">PROPER(IF(letture!E501="TRUE","STIMATA","REALE"))</f>
        <v>Reale</v>
      </c>
      <c r="H542" s="1" t="n">
        <v>0</v>
      </c>
      <c r="I542" s="1" t="n">
        <v>0</v>
      </c>
      <c r="J542" s="1" t="n">
        <v>0</v>
      </c>
      <c r="K542" s="1" t="n">
        <v>0</v>
      </c>
      <c r="L542" s="4" t="n">
        <v>16.08</v>
      </c>
    </row>
    <row r="543" customFormat="false" ht="13.8" hidden="false" customHeight="false" outlineLevel="0" collapsed="false">
      <c r="A543" s="0" t="s">
        <v>22</v>
      </c>
      <c r="B543" s="0" t="s">
        <v>65</v>
      </c>
      <c r="C543" s="0" t="str">
        <f aca="false">VLOOKUP(B543,siti!$B$2:$F$98,4,FALSE())</f>
        <v>DIS - MISURATORE EMPEDOCLE</v>
      </c>
      <c r="D543" s="0" t="str">
        <f aca="false">VLOOKUP(B543,siti!$B$2:$F$98,2,FALSE())</f>
        <v>VIA EMPEDOCLE 16</v>
      </c>
      <c r="E543" s="0" t="str">
        <f aca="false">VLOOKUP(B543,siti!$B$2:$F$98,3,FALSE())</f>
        <v>CATANIA</v>
      </c>
      <c r="F543" s="0" t="str">
        <f aca="false">VLOOKUP(B543,siti!$B$2:$F$98,5,FALSE())</f>
        <v>95126</v>
      </c>
      <c r="G543" s="0" t="str">
        <f aca="false">PROPER(IF(letture!E502="TRUE","STIMATA","REALE"))</f>
        <v>Reale</v>
      </c>
      <c r="H543" s="1" t="n">
        <v>0</v>
      </c>
      <c r="I543" s="1" t="n">
        <v>0</v>
      </c>
      <c r="J543" s="1" t="n">
        <v>0</v>
      </c>
      <c r="K543" s="1" t="n">
        <v>0</v>
      </c>
      <c r="L543" s="4" t="n">
        <v>5.51</v>
      </c>
    </row>
    <row r="544" customFormat="false" ht="13.8" hidden="false" customHeight="false" outlineLevel="0" collapsed="false">
      <c r="A544" s="0" t="s">
        <v>23</v>
      </c>
      <c r="B544" s="0" t="s">
        <v>65</v>
      </c>
      <c r="C544" s="0" t="str">
        <f aca="false">VLOOKUP(B544,siti!$B$2:$F$98,4,FALSE())</f>
        <v>DIS - MISURATORE EMPEDOCLE</v>
      </c>
      <c r="D544" s="0" t="str">
        <f aca="false">VLOOKUP(B544,siti!$B$2:$F$98,2,FALSE())</f>
        <v>VIA EMPEDOCLE 16</v>
      </c>
      <c r="E544" s="0" t="str">
        <f aca="false">VLOOKUP(B544,siti!$B$2:$F$98,3,FALSE())</f>
        <v>CATANIA</v>
      </c>
      <c r="F544" s="0" t="str">
        <f aca="false">VLOOKUP(B544,siti!$B$2:$F$98,5,FALSE())</f>
        <v>95126</v>
      </c>
      <c r="G544" s="0" t="str">
        <f aca="false">PROPER(IF(letture!E503="TRUE","STIMATA","REALE"))</f>
        <v>Reale</v>
      </c>
      <c r="H544" s="1" t="n">
        <v>-0.9999</v>
      </c>
      <c r="I544" s="1" t="n">
        <v>-0.9999</v>
      </c>
      <c r="J544" s="1" t="n">
        <v>-0.9999</v>
      </c>
      <c r="K544" s="1" t="n">
        <v>0</v>
      </c>
      <c r="L544" s="4" t="n">
        <v>5.51</v>
      </c>
    </row>
    <row r="545" customFormat="false" ht="13.8" hidden="false" customHeight="false" outlineLevel="0" collapsed="false">
      <c r="A545" s="0" t="s">
        <v>24</v>
      </c>
      <c r="B545" s="0" t="s">
        <v>65</v>
      </c>
      <c r="C545" s="0" t="str">
        <f aca="false">VLOOKUP(B545,siti!$B$2:$F$98,4,FALSE())</f>
        <v>DIS - MISURATORE EMPEDOCLE</v>
      </c>
      <c r="D545" s="0" t="str">
        <f aca="false">VLOOKUP(B545,siti!$B$2:$F$98,2,FALSE())</f>
        <v>VIA EMPEDOCLE 16</v>
      </c>
      <c r="E545" s="0" t="str">
        <f aca="false">VLOOKUP(B545,siti!$B$2:$F$98,3,FALSE())</f>
        <v>CATANIA</v>
      </c>
      <c r="F545" s="0" t="str">
        <f aca="false">VLOOKUP(B545,siti!$B$2:$F$98,5,FALSE())</f>
        <v>95126</v>
      </c>
      <c r="G545" s="0" t="str">
        <f aca="false">PROPER(IF(letture!E504="TRUE","STIMATA","REALE"))</f>
        <v>Reale</v>
      </c>
      <c r="H545" s="1" t="n">
        <v>0</v>
      </c>
      <c r="I545" s="1" t="n">
        <v>0</v>
      </c>
      <c r="J545" s="1" t="n">
        <v>0</v>
      </c>
      <c r="K545" s="1" t="n">
        <v>0</v>
      </c>
      <c r="L545" s="4" t="n">
        <v>5.51</v>
      </c>
    </row>
    <row r="546" customFormat="false" ht="17.35" hidden="false" customHeight="false" outlineLevel="0" collapsed="false">
      <c r="H546" s="5" t="n">
        <f aca="false">SUM(H534:H545)</f>
        <v>-0.9999</v>
      </c>
      <c r="I546" s="5" t="n">
        <f aca="false">SUM(I534:I545)</f>
        <v>0.000159999999999938</v>
      </c>
      <c r="J546" s="5" t="n">
        <f aca="false">SUM(J534:J545)</f>
        <v>0.000159999999999938</v>
      </c>
      <c r="K546" s="5" t="n">
        <f aca="false">SUM(K534:K545)</f>
        <v>2</v>
      </c>
      <c r="L546" s="5" t="n">
        <f aca="false">SUM(L534:L545)</f>
        <v>155.67</v>
      </c>
    </row>
    <row r="547" customFormat="false" ht="13.8" hidden="false" customHeight="false" outlineLevel="0" collapsed="false">
      <c r="A547" s="0" t="s">
        <v>12</v>
      </c>
      <c r="B547" s="0" t="s">
        <v>66</v>
      </c>
      <c r="C547" s="0" t="str">
        <f aca="false">VLOOKUP(B547,siti!$B$2:$F$98,4,FALSE())</f>
        <v>DIS - MISURATORE PIETRA DELL’OVA</v>
      </c>
      <c r="D547" s="0" t="str">
        <f aca="false">VLOOKUP(B547,siti!$B$2:$F$98,2,FALSE())</f>
        <v>VIA PIETRA DELL'OVA 19</v>
      </c>
      <c r="E547" s="0" t="str">
        <f aca="false">VLOOKUP(B547,siti!$B$2:$F$98,3,FALSE())</f>
        <v>CATANIA</v>
      </c>
      <c r="F547" s="0" t="str">
        <f aca="false">VLOOKUP(B547,siti!$B$2:$F$98,5,FALSE())</f>
        <v>95100</v>
      </c>
      <c r="G547" s="0" t="str">
        <f aca="false">PROPER(IF(letture!E505="TRUE","STIMATA","REALE"))</f>
        <v>Reale</v>
      </c>
      <c r="H547" s="1" t="n">
        <v>0</v>
      </c>
      <c r="I547" s="1" t="n">
        <v>0</v>
      </c>
      <c r="J547" s="1" t="n">
        <v>0</v>
      </c>
      <c r="K547" s="1" t="n">
        <v>0</v>
      </c>
      <c r="L547" s="4" t="n">
        <v>17.03</v>
      </c>
    </row>
    <row r="548" customFormat="false" ht="13.8" hidden="false" customHeight="false" outlineLevel="0" collapsed="false">
      <c r="A548" s="0" t="s">
        <v>14</v>
      </c>
      <c r="B548" s="0" t="s">
        <v>66</v>
      </c>
      <c r="C548" s="0" t="str">
        <f aca="false">VLOOKUP(B548,siti!$B$2:$F$98,4,FALSE())</f>
        <v>DIS - MISURATORE PIETRA DELL’OVA</v>
      </c>
      <c r="D548" s="0" t="str">
        <f aca="false">VLOOKUP(B548,siti!$B$2:$F$98,2,FALSE())</f>
        <v>VIA PIETRA DELL'OVA 19</v>
      </c>
      <c r="E548" s="0" t="str">
        <f aca="false">VLOOKUP(B548,siti!$B$2:$F$98,3,FALSE())</f>
        <v>CATANIA</v>
      </c>
      <c r="F548" s="0" t="str">
        <f aca="false">VLOOKUP(B548,siti!$B$2:$F$98,5,FALSE())</f>
        <v>95100</v>
      </c>
      <c r="G548" s="0" t="str">
        <f aca="false">PROPER(IF(letture!E506="TRUE","STIMATA","REALE"))</f>
        <v>Reale</v>
      </c>
      <c r="H548" s="1" t="n">
        <v>0.99988</v>
      </c>
      <c r="I548" s="1" t="n">
        <v>0</v>
      </c>
      <c r="J548" s="1" t="n">
        <v>0.99988</v>
      </c>
      <c r="K548" s="1" t="n">
        <v>2</v>
      </c>
      <c r="L548" s="4" t="n">
        <v>15.35</v>
      </c>
    </row>
    <row r="549" customFormat="false" ht="13.8" hidden="false" customHeight="false" outlineLevel="0" collapsed="false">
      <c r="A549" s="0" t="s">
        <v>15</v>
      </c>
      <c r="B549" s="0" t="s">
        <v>66</v>
      </c>
      <c r="C549" s="0" t="str">
        <f aca="false">VLOOKUP(B549,siti!$B$2:$F$98,4,FALSE())</f>
        <v>DIS - MISURATORE PIETRA DELL’OVA</v>
      </c>
      <c r="D549" s="0" t="str">
        <f aca="false">VLOOKUP(B549,siti!$B$2:$F$98,2,FALSE())</f>
        <v>VIA PIETRA DELL'OVA 19</v>
      </c>
      <c r="E549" s="0" t="str">
        <f aca="false">VLOOKUP(B549,siti!$B$2:$F$98,3,FALSE())</f>
        <v>CATANIA</v>
      </c>
      <c r="F549" s="0" t="str">
        <f aca="false">VLOOKUP(B549,siti!$B$2:$F$98,5,FALSE())</f>
        <v>95100</v>
      </c>
      <c r="G549" s="0" t="str">
        <f aca="false">PROPER(IF(letture!E507="TRUE","STIMATA","REALE"))</f>
        <v>Reale</v>
      </c>
      <c r="H549" s="1" t="n">
        <v>0</v>
      </c>
      <c r="I549" s="1" t="n">
        <v>0</v>
      </c>
      <c r="J549" s="1" t="n">
        <v>0</v>
      </c>
      <c r="K549" s="1" t="n">
        <v>0</v>
      </c>
      <c r="L549" s="4" t="n">
        <v>15.92</v>
      </c>
    </row>
    <row r="550" customFormat="false" ht="13.8" hidden="false" customHeight="false" outlineLevel="0" collapsed="false">
      <c r="A550" s="0" t="s">
        <v>16</v>
      </c>
      <c r="B550" s="0" t="s">
        <v>66</v>
      </c>
      <c r="C550" s="0" t="str">
        <f aca="false">VLOOKUP(B550,siti!$B$2:$F$98,4,FALSE())</f>
        <v>DIS - MISURATORE PIETRA DELL’OVA</v>
      </c>
      <c r="D550" s="0" t="str">
        <f aca="false">VLOOKUP(B550,siti!$B$2:$F$98,2,FALSE())</f>
        <v>VIA PIETRA DELL'OVA 19</v>
      </c>
      <c r="E550" s="0" t="str">
        <f aca="false">VLOOKUP(B550,siti!$B$2:$F$98,3,FALSE())</f>
        <v>CATANIA</v>
      </c>
      <c r="F550" s="0" t="str">
        <f aca="false">VLOOKUP(B550,siti!$B$2:$F$98,5,FALSE())</f>
        <v>95100</v>
      </c>
      <c r="G550" s="0" t="str">
        <f aca="false">PROPER(IF(letture!E508="TRUE","STIMATA","REALE"))</f>
        <v>Reale</v>
      </c>
      <c r="H550" s="1" t="n">
        <v>0</v>
      </c>
      <c r="I550" s="1" t="n">
        <v>0</v>
      </c>
      <c r="J550" s="1" t="n">
        <v>0</v>
      </c>
      <c r="K550" s="1" t="n">
        <v>0</v>
      </c>
      <c r="L550" s="4" t="n">
        <v>14.95</v>
      </c>
    </row>
    <row r="551" customFormat="false" ht="13.8" hidden="false" customHeight="false" outlineLevel="0" collapsed="false">
      <c r="A551" s="0" t="s">
        <v>17</v>
      </c>
      <c r="B551" s="0" t="s">
        <v>66</v>
      </c>
      <c r="C551" s="0" t="str">
        <f aca="false">VLOOKUP(B551,siti!$B$2:$F$98,4,FALSE())</f>
        <v>DIS - MISURATORE PIETRA DELL’OVA</v>
      </c>
      <c r="D551" s="0" t="str">
        <f aca="false">VLOOKUP(B551,siti!$B$2:$F$98,2,FALSE())</f>
        <v>VIA PIETRA DELL'OVA 19</v>
      </c>
      <c r="E551" s="0" t="str">
        <f aca="false">VLOOKUP(B551,siti!$B$2:$F$98,3,FALSE())</f>
        <v>CATANIA</v>
      </c>
      <c r="F551" s="0" t="str">
        <f aca="false">VLOOKUP(B551,siti!$B$2:$F$98,5,FALSE())</f>
        <v>95100</v>
      </c>
      <c r="G551" s="0" t="str">
        <f aca="false">PROPER(IF(letture!E509="TRUE","STIMATA","REALE"))</f>
        <v>Reale</v>
      </c>
      <c r="H551" s="1" t="n">
        <v>0</v>
      </c>
      <c r="I551" s="1" t="n">
        <v>0</v>
      </c>
      <c r="J551" s="1" t="n">
        <v>0</v>
      </c>
      <c r="K551" s="1" t="n">
        <v>0</v>
      </c>
      <c r="L551" s="4" t="n">
        <v>14.95</v>
      </c>
    </row>
    <row r="552" customFormat="false" ht="13.8" hidden="false" customHeight="false" outlineLevel="0" collapsed="false">
      <c r="A552" s="0" t="s">
        <v>18</v>
      </c>
      <c r="B552" s="0" t="s">
        <v>66</v>
      </c>
      <c r="C552" s="0" t="str">
        <f aca="false">VLOOKUP(B552,siti!$B$2:$F$98,4,FALSE())</f>
        <v>DIS - MISURATORE PIETRA DELL’OVA</v>
      </c>
      <c r="D552" s="0" t="str">
        <f aca="false">VLOOKUP(B552,siti!$B$2:$F$98,2,FALSE())</f>
        <v>VIA PIETRA DELL'OVA 19</v>
      </c>
      <c r="E552" s="0" t="str">
        <f aca="false">VLOOKUP(B552,siti!$B$2:$F$98,3,FALSE())</f>
        <v>CATANIA</v>
      </c>
      <c r="F552" s="0" t="str">
        <f aca="false">VLOOKUP(B552,siti!$B$2:$F$98,5,FALSE())</f>
        <v>95100</v>
      </c>
      <c r="G552" s="0" t="str">
        <f aca="false">PROPER(IF(letture!E510="TRUE","STIMATA","REALE"))</f>
        <v>Reale</v>
      </c>
      <c r="H552" s="1" t="n">
        <v>0</v>
      </c>
      <c r="I552" s="1" t="n">
        <v>0</v>
      </c>
      <c r="J552" s="1" t="n">
        <v>0</v>
      </c>
      <c r="K552" s="1" t="n">
        <v>0</v>
      </c>
      <c r="L552" s="4" t="n">
        <v>14.95</v>
      </c>
    </row>
    <row r="553" customFormat="false" ht="13.8" hidden="false" customHeight="false" outlineLevel="0" collapsed="false">
      <c r="A553" s="0" t="s">
        <v>19</v>
      </c>
      <c r="B553" s="0" t="s">
        <v>66</v>
      </c>
      <c r="C553" s="0" t="str">
        <f aca="false">VLOOKUP(B553,siti!$B$2:$F$98,4,FALSE())</f>
        <v>DIS - MISURATORE PIETRA DELL’OVA</v>
      </c>
      <c r="D553" s="0" t="str">
        <f aca="false">VLOOKUP(B553,siti!$B$2:$F$98,2,FALSE())</f>
        <v>VIA PIETRA DELL'OVA 19</v>
      </c>
      <c r="E553" s="0" t="str">
        <f aca="false">VLOOKUP(B553,siti!$B$2:$F$98,3,FALSE())</f>
        <v>CATANIA</v>
      </c>
      <c r="F553" s="0" t="str">
        <f aca="false">VLOOKUP(B553,siti!$B$2:$F$98,5,FALSE())</f>
        <v>95100</v>
      </c>
      <c r="G553" s="0" t="str">
        <f aca="false">PROPER(IF(letture!E511="TRUE","STIMATA","REALE"))</f>
        <v>Reale</v>
      </c>
      <c r="H553" s="1" t="n">
        <v>0</v>
      </c>
      <c r="I553" s="1" t="n">
        <v>0</v>
      </c>
      <c r="J553" s="1" t="n">
        <v>0</v>
      </c>
      <c r="K553" s="1" t="n">
        <v>0</v>
      </c>
      <c r="L553" s="4" t="n">
        <v>14.95</v>
      </c>
    </row>
    <row r="554" customFormat="false" ht="13.8" hidden="false" customHeight="false" outlineLevel="0" collapsed="false">
      <c r="A554" s="0" t="s">
        <v>20</v>
      </c>
      <c r="B554" s="0" t="s">
        <v>66</v>
      </c>
      <c r="C554" s="0" t="str">
        <f aca="false">VLOOKUP(B554,siti!$B$2:$F$98,4,FALSE())</f>
        <v>DIS - MISURATORE PIETRA DELL’OVA</v>
      </c>
      <c r="D554" s="0" t="str">
        <f aca="false">VLOOKUP(B554,siti!$B$2:$F$98,2,FALSE())</f>
        <v>VIA PIETRA DELL'OVA 19</v>
      </c>
      <c r="E554" s="0" t="str">
        <f aca="false">VLOOKUP(B554,siti!$B$2:$F$98,3,FALSE())</f>
        <v>CATANIA</v>
      </c>
      <c r="F554" s="0" t="str">
        <f aca="false">VLOOKUP(B554,siti!$B$2:$F$98,5,FALSE())</f>
        <v>95100</v>
      </c>
      <c r="G554" s="0" t="str">
        <f aca="false">PROPER(IF(letture!E512="TRUE","STIMATA","REALE"))</f>
        <v>Reale</v>
      </c>
      <c r="H554" s="1" t="n">
        <v>0</v>
      </c>
      <c r="I554" s="1" t="n">
        <v>0</v>
      </c>
      <c r="J554" s="1" t="n">
        <v>0</v>
      </c>
      <c r="K554" s="1" t="n">
        <v>0</v>
      </c>
      <c r="L554" s="4" t="n">
        <v>14.95</v>
      </c>
    </row>
    <row r="555" customFormat="false" ht="13.8" hidden="false" customHeight="false" outlineLevel="0" collapsed="false">
      <c r="A555" s="0" t="s">
        <v>21</v>
      </c>
      <c r="B555" s="0" t="s">
        <v>66</v>
      </c>
      <c r="C555" s="0" t="str">
        <f aca="false">VLOOKUP(B555,siti!$B$2:$F$98,4,FALSE())</f>
        <v>DIS - MISURATORE PIETRA DELL’OVA</v>
      </c>
      <c r="D555" s="0" t="str">
        <f aca="false">VLOOKUP(B555,siti!$B$2:$F$98,2,FALSE())</f>
        <v>VIA PIETRA DELL'OVA 19</v>
      </c>
      <c r="E555" s="0" t="str">
        <f aca="false">VLOOKUP(B555,siti!$B$2:$F$98,3,FALSE())</f>
        <v>CATANIA</v>
      </c>
      <c r="F555" s="0" t="str">
        <f aca="false">VLOOKUP(B555,siti!$B$2:$F$98,5,FALSE())</f>
        <v>95100</v>
      </c>
      <c r="G555" s="0" t="str">
        <f aca="false">PROPER(IF(letture!E513="TRUE","STIMATA","REALE"))</f>
        <v>Reale</v>
      </c>
      <c r="H555" s="1" t="n">
        <v>0</v>
      </c>
      <c r="I555" s="1" t="n">
        <v>0</v>
      </c>
      <c r="J555" s="1" t="n">
        <v>0</v>
      </c>
      <c r="K555" s="1" t="n">
        <v>0</v>
      </c>
      <c r="L555" s="4" t="n">
        <v>16.08</v>
      </c>
    </row>
    <row r="556" customFormat="false" ht="13.8" hidden="false" customHeight="false" outlineLevel="0" collapsed="false">
      <c r="A556" s="0" t="s">
        <v>22</v>
      </c>
      <c r="B556" s="0" t="s">
        <v>66</v>
      </c>
      <c r="C556" s="0" t="str">
        <f aca="false">VLOOKUP(B556,siti!$B$2:$F$98,4,FALSE())</f>
        <v>DIS - MISURATORE PIETRA DELL’OVA</v>
      </c>
      <c r="D556" s="0" t="str">
        <f aca="false">VLOOKUP(B556,siti!$B$2:$F$98,2,FALSE())</f>
        <v>VIA PIETRA DELL'OVA 19</v>
      </c>
      <c r="E556" s="0" t="str">
        <f aca="false">VLOOKUP(B556,siti!$B$2:$F$98,3,FALSE())</f>
        <v>CATANIA</v>
      </c>
      <c r="F556" s="0" t="str">
        <f aca="false">VLOOKUP(B556,siti!$B$2:$F$98,5,FALSE())</f>
        <v>95100</v>
      </c>
      <c r="G556" s="0" t="str">
        <f aca="false">PROPER(IF(letture!E514="TRUE","STIMATA","REALE"))</f>
        <v>Reale</v>
      </c>
      <c r="H556" s="1" t="n">
        <v>0</v>
      </c>
      <c r="I556" s="1" t="n">
        <v>0</v>
      </c>
      <c r="J556" s="1" t="n">
        <v>0</v>
      </c>
      <c r="K556" s="1" t="n">
        <v>0</v>
      </c>
      <c r="L556" s="4" t="n">
        <v>5.51</v>
      </c>
    </row>
    <row r="557" customFormat="false" ht="13.8" hidden="false" customHeight="false" outlineLevel="0" collapsed="false">
      <c r="A557" s="0" t="s">
        <v>23</v>
      </c>
      <c r="B557" s="0" t="s">
        <v>66</v>
      </c>
      <c r="C557" s="0" t="str">
        <f aca="false">VLOOKUP(B557,siti!$B$2:$F$98,4,FALSE())</f>
        <v>DIS - MISURATORE PIETRA DELL’OVA</v>
      </c>
      <c r="D557" s="0" t="str">
        <f aca="false">VLOOKUP(B557,siti!$B$2:$F$98,2,FALSE())</f>
        <v>VIA PIETRA DELL'OVA 19</v>
      </c>
      <c r="E557" s="0" t="str">
        <f aca="false">VLOOKUP(B557,siti!$B$2:$F$98,3,FALSE())</f>
        <v>CATANIA</v>
      </c>
      <c r="F557" s="0" t="str">
        <f aca="false">VLOOKUP(B557,siti!$B$2:$F$98,5,FALSE())</f>
        <v>95100</v>
      </c>
      <c r="G557" s="0" t="str">
        <f aca="false">PROPER(IF(letture!E515="TRUE","STIMATA","REALE"))</f>
        <v>Reale</v>
      </c>
      <c r="H557" s="1" t="n">
        <v>0</v>
      </c>
      <c r="I557" s="1" t="n">
        <v>0</v>
      </c>
      <c r="J557" s="1" t="n">
        <v>0</v>
      </c>
      <c r="K557" s="1" t="n">
        <v>0</v>
      </c>
      <c r="L557" s="4" t="n">
        <v>5.51</v>
      </c>
    </row>
    <row r="558" customFormat="false" ht="13.8" hidden="false" customHeight="false" outlineLevel="0" collapsed="false">
      <c r="A558" s="0" t="s">
        <v>24</v>
      </c>
      <c r="B558" s="0" t="s">
        <v>66</v>
      </c>
      <c r="C558" s="0" t="str">
        <f aca="false">VLOOKUP(B558,siti!$B$2:$F$98,4,FALSE())</f>
        <v>DIS - MISURATORE PIETRA DELL’OVA</v>
      </c>
      <c r="D558" s="0" t="str">
        <f aca="false">VLOOKUP(B558,siti!$B$2:$F$98,2,FALSE())</f>
        <v>VIA PIETRA DELL'OVA 19</v>
      </c>
      <c r="E558" s="0" t="str">
        <f aca="false">VLOOKUP(B558,siti!$B$2:$F$98,3,FALSE())</f>
        <v>CATANIA</v>
      </c>
      <c r="F558" s="0" t="str">
        <f aca="false">VLOOKUP(B558,siti!$B$2:$F$98,5,FALSE())</f>
        <v>95100</v>
      </c>
      <c r="G558" s="0" t="str">
        <f aca="false">PROPER(IF(letture!E516="TRUE","STIMATA","REALE"))</f>
        <v>Reale</v>
      </c>
      <c r="H558" s="1" t="n">
        <v>0</v>
      </c>
      <c r="I558" s="1" t="n">
        <v>0</v>
      </c>
      <c r="J558" s="1" t="n">
        <v>0</v>
      </c>
      <c r="K558" s="1" t="n">
        <v>0</v>
      </c>
      <c r="L558" s="4" t="n">
        <v>5.51</v>
      </c>
    </row>
    <row r="559" customFormat="false" ht="17.35" hidden="false" customHeight="false" outlineLevel="0" collapsed="false">
      <c r="H559" s="5" t="n">
        <f aca="false">SUM(H547:H558)</f>
        <v>0.99988</v>
      </c>
      <c r="I559" s="5" t="n">
        <f aca="false">SUM(I547:I558)</f>
        <v>0</v>
      </c>
      <c r="J559" s="5" t="n">
        <f aca="false">SUM(J547:J558)</f>
        <v>0.99988</v>
      </c>
      <c r="K559" s="5" t="n">
        <f aca="false">SUM(K547:K558)</f>
        <v>2</v>
      </c>
      <c r="L559" s="5" t="n">
        <f aca="false">SUM(L547:L558)</f>
        <v>155.66</v>
      </c>
    </row>
    <row r="560" customFormat="false" ht="13.8" hidden="false" customHeight="false" outlineLevel="0" collapsed="false">
      <c r="A560" s="0" t="s">
        <v>12</v>
      </c>
      <c r="B560" s="0" t="s">
        <v>67</v>
      </c>
      <c r="C560" s="0" t="str">
        <f aca="false">VLOOKUP(B560,siti!$B$2:$F$98,4,FALSE())</f>
        <v>DIS - MISURATORE BOLANO</v>
      </c>
      <c r="D560" s="0" t="str">
        <f aca="false">VLOOKUP(B560,siti!$B$2:$F$98,2,FALSE())</f>
        <v>VIALE BOLANO SNC</v>
      </c>
      <c r="E560" s="0" t="str">
        <f aca="false">VLOOKUP(B560,siti!$B$2:$F$98,3,FALSE())</f>
        <v>CATANIA</v>
      </c>
      <c r="F560" s="0" t="str">
        <f aca="false">VLOOKUP(B560,siti!$B$2:$F$98,5,FALSE())</f>
        <v>95100</v>
      </c>
      <c r="G560" s="0" t="str">
        <f aca="false">PROPER(IF(letture!E517="TRUE","STIMATA","REALE"))</f>
        <v>Reale</v>
      </c>
      <c r="K560" s="1" t="n">
        <v>0</v>
      </c>
      <c r="L560" s="4" t="n">
        <v>16.51</v>
      </c>
    </row>
    <row r="561" customFormat="false" ht="13.8" hidden="false" customHeight="false" outlineLevel="0" collapsed="false">
      <c r="A561" s="0" t="s">
        <v>14</v>
      </c>
      <c r="B561" s="0" t="s">
        <v>67</v>
      </c>
      <c r="C561" s="0" t="str">
        <f aca="false">VLOOKUP(B561,siti!$B$2:$F$98,4,FALSE())</f>
        <v>DIS - MISURATORE BOLANO</v>
      </c>
      <c r="D561" s="0" t="str">
        <f aca="false">VLOOKUP(B561,siti!$B$2:$F$98,2,FALSE())</f>
        <v>VIALE BOLANO SNC</v>
      </c>
      <c r="E561" s="0" t="str">
        <f aca="false">VLOOKUP(B561,siti!$B$2:$F$98,3,FALSE())</f>
        <v>CATANIA</v>
      </c>
      <c r="F561" s="0" t="str">
        <f aca="false">VLOOKUP(B561,siti!$B$2:$F$98,5,FALSE())</f>
        <v>95100</v>
      </c>
      <c r="G561" s="0" t="str">
        <f aca="false">PROPER(IF(letture!E518="TRUE","STIMATA","REALE"))</f>
        <v>Reale</v>
      </c>
      <c r="H561" s="1" t="n">
        <v>0</v>
      </c>
      <c r="I561" s="1" t="n">
        <v>0</v>
      </c>
      <c r="J561" s="1" t="n">
        <v>0</v>
      </c>
      <c r="K561" s="1" t="n">
        <v>0</v>
      </c>
      <c r="L561" s="4" t="n">
        <v>15.92</v>
      </c>
    </row>
    <row r="562" customFormat="false" ht="13.8" hidden="false" customHeight="false" outlineLevel="0" collapsed="false">
      <c r="A562" s="0" t="s">
        <v>15</v>
      </c>
      <c r="B562" s="0" t="s">
        <v>67</v>
      </c>
      <c r="C562" s="0" t="str">
        <f aca="false">VLOOKUP(B562,siti!$B$2:$F$98,4,FALSE())</f>
        <v>DIS - MISURATORE BOLANO</v>
      </c>
      <c r="D562" s="0" t="str">
        <f aca="false">VLOOKUP(B562,siti!$B$2:$F$98,2,FALSE())</f>
        <v>VIALE BOLANO SNC</v>
      </c>
      <c r="E562" s="0" t="str">
        <f aca="false">VLOOKUP(B562,siti!$B$2:$F$98,3,FALSE())</f>
        <v>CATANIA</v>
      </c>
      <c r="F562" s="0" t="str">
        <f aca="false">VLOOKUP(B562,siti!$B$2:$F$98,5,FALSE())</f>
        <v>95100</v>
      </c>
      <c r="G562" s="0" t="str">
        <f aca="false">PROPER(IF(letture!E519="TRUE","STIMATA","REALE"))</f>
        <v>Reale</v>
      </c>
      <c r="H562" s="1" t="n">
        <v>0</v>
      </c>
      <c r="I562" s="1" t="n">
        <v>0</v>
      </c>
      <c r="J562" s="1" t="n">
        <v>0</v>
      </c>
      <c r="K562" s="1" t="n">
        <v>0</v>
      </c>
      <c r="L562" s="4" t="n">
        <v>15.92</v>
      </c>
    </row>
    <row r="563" customFormat="false" ht="13.8" hidden="false" customHeight="false" outlineLevel="0" collapsed="false">
      <c r="A563" s="0" t="s">
        <v>16</v>
      </c>
      <c r="B563" s="0" t="s">
        <v>67</v>
      </c>
      <c r="C563" s="0" t="str">
        <f aca="false">VLOOKUP(B563,siti!$B$2:$F$98,4,FALSE())</f>
        <v>DIS - MISURATORE BOLANO</v>
      </c>
      <c r="D563" s="0" t="str">
        <f aca="false">VLOOKUP(B563,siti!$B$2:$F$98,2,FALSE())</f>
        <v>VIALE BOLANO SNC</v>
      </c>
      <c r="E563" s="0" t="str">
        <f aca="false">VLOOKUP(B563,siti!$B$2:$F$98,3,FALSE())</f>
        <v>CATANIA</v>
      </c>
      <c r="F563" s="0" t="str">
        <f aca="false">VLOOKUP(B563,siti!$B$2:$F$98,5,FALSE())</f>
        <v>95100</v>
      </c>
      <c r="G563" s="0" t="str">
        <f aca="false">PROPER(IF(letture!E520="TRUE","STIMATA","REALE"))</f>
        <v>Reale</v>
      </c>
      <c r="H563" s="1" t="n">
        <v>0</v>
      </c>
      <c r="I563" s="1" t="n">
        <v>0</v>
      </c>
      <c r="J563" s="1" t="n">
        <v>0</v>
      </c>
      <c r="K563" s="1" t="n">
        <v>0</v>
      </c>
      <c r="L563" s="4" t="n">
        <v>14.95</v>
      </c>
    </row>
    <row r="564" customFormat="false" ht="13.8" hidden="false" customHeight="false" outlineLevel="0" collapsed="false">
      <c r="A564" s="0" t="s">
        <v>17</v>
      </c>
      <c r="B564" s="0" t="s">
        <v>67</v>
      </c>
      <c r="C564" s="0" t="str">
        <f aca="false">VLOOKUP(B564,siti!$B$2:$F$98,4,FALSE())</f>
        <v>DIS - MISURATORE BOLANO</v>
      </c>
      <c r="D564" s="0" t="str">
        <f aca="false">VLOOKUP(B564,siti!$B$2:$F$98,2,FALSE())</f>
        <v>VIALE BOLANO SNC</v>
      </c>
      <c r="E564" s="0" t="str">
        <f aca="false">VLOOKUP(B564,siti!$B$2:$F$98,3,FALSE())</f>
        <v>CATANIA</v>
      </c>
      <c r="F564" s="0" t="str">
        <f aca="false">VLOOKUP(B564,siti!$B$2:$F$98,5,FALSE())</f>
        <v>95100</v>
      </c>
      <c r="G564" s="0" t="str">
        <f aca="false">PROPER(IF(letture!E521="TRUE","STIMATA","REALE"))</f>
        <v>Reale</v>
      </c>
      <c r="H564" s="1" t="n">
        <v>0</v>
      </c>
      <c r="I564" s="1" t="n">
        <v>0</v>
      </c>
      <c r="J564" s="1" t="n">
        <v>0</v>
      </c>
      <c r="K564" s="1" t="n">
        <v>0</v>
      </c>
      <c r="L564" s="4" t="n">
        <v>14.95</v>
      </c>
    </row>
    <row r="565" customFormat="false" ht="13.8" hidden="false" customHeight="false" outlineLevel="0" collapsed="false">
      <c r="A565" s="0" t="s">
        <v>18</v>
      </c>
      <c r="B565" s="0" t="s">
        <v>67</v>
      </c>
      <c r="C565" s="0" t="str">
        <f aca="false">VLOOKUP(B565,siti!$B$2:$F$98,4,FALSE())</f>
        <v>DIS - MISURATORE BOLANO</v>
      </c>
      <c r="D565" s="0" t="str">
        <f aca="false">VLOOKUP(B565,siti!$B$2:$F$98,2,FALSE())</f>
        <v>VIALE BOLANO SNC</v>
      </c>
      <c r="E565" s="0" t="str">
        <f aca="false">VLOOKUP(B565,siti!$B$2:$F$98,3,FALSE())</f>
        <v>CATANIA</v>
      </c>
      <c r="F565" s="0" t="str">
        <f aca="false">VLOOKUP(B565,siti!$B$2:$F$98,5,FALSE())</f>
        <v>95100</v>
      </c>
      <c r="G565" s="0" t="str">
        <f aca="false">PROPER(IF(letture!E522="TRUE","STIMATA","REALE"))</f>
        <v>Reale</v>
      </c>
      <c r="H565" s="1" t="n">
        <v>0</v>
      </c>
      <c r="I565" s="1" t="n">
        <v>0</v>
      </c>
      <c r="J565" s="1" t="n">
        <v>0</v>
      </c>
      <c r="K565" s="1" t="n">
        <v>0</v>
      </c>
      <c r="L565" s="4" t="n">
        <v>14.95</v>
      </c>
    </row>
    <row r="566" customFormat="false" ht="13.8" hidden="false" customHeight="false" outlineLevel="0" collapsed="false">
      <c r="A566" s="0" t="s">
        <v>19</v>
      </c>
      <c r="B566" s="0" t="s">
        <v>67</v>
      </c>
      <c r="C566" s="0" t="str">
        <f aca="false">VLOOKUP(B566,siti!$B$2:$F$98,4,FALSE())</f>
        <v>DIS - MISURATORE BOLANO</v>
      </c>
      <c r="D566" s="0" t="str">
        <f aca="false">VLOOKUP(B566,siti!$B$2:$F$98,2,FALSE())</f>
        <v>VIALE BOLANO SNC</v>
      </c>
      <c r="E566" s="0" t="str">
        <f aca="false">VLOOKUP(B566,siti!$B$2:$F$98,3,FALSE())</f>
        <v>CATANIA</v>
      </c>
      <c r="F566" s="0" t="str">
        <f aca="false">VLOOKUP(B566,siti!$B$2:$F$98,5,FALSE())</f>
        <v>95100</v>
      </c>
      <c r="G566" s="0" t="str">
        <f aca="false">PROPER(IF(letture!E523="TRUE","STIMATA","REALE"))</f>
        <v>Reale</v>
      </c>
      <c r="H566" s="1" t="n">
        <v>0</v>
      </c>
      <c r="I566" s="1" t="n">
        <v>0</v>
      </c>
      <c r="J566" s="1" t="n">
        <v>0</v>
      </c>
      <c r="K566" s="1" t="n">
        <v>0</v>
      </c>
      <c r="L566" s="4" t="n">
        <v>14.95</v>
      </c>
    </row>
    <row r="567" customFormat="false" ht="13.8" hidden="false" customHeight="false" outlineLevel="0" collapsed="false">
      <c r="A567" s="0" t="s">
        <v>20</v>
      </c>
      <c r="B567" s="0" t="s">
        <v>67</v>
      </c>
      <c r="C567" s="0" t="str">
        <f aca="false">VLOOKUP(B567,siti!$B$2:$F$98,4,FALSE())</f>
        <v>DIS - MISURATORE BOLANO</v>
      </c>
      <c r="D567" s="0" t="str">
        <f aca="false">VLOOKUP(B567,siti!$B$2:$F$98,2,FALSE())</f>
        <v>VIALE BOLANO SNC</v>
      </c>
      <c r="E567" s="0" t="str">
        <f aca="false">VLOOKUP(B567,siti!$B$2:$F$98,3,FALSE())</f>
        <v>CATANIA</v>
      </c>
      <c r="F567" s="0" t="str">
        <f aca="false">VLOOKUP(B567,siti!$B$2:$F$98,5,FALSE())</f>
        <v>95100</v>
      </c>
      <c r="G567" s="0" t="str">
        <f aca="false">PROPER(IF(letture!E524="TRUE","STIMATA","REALE"))</f>
        <v>Reale</v>
      </c>
      <c r="H567" s="1" t="n">
        <v>0</v>
      </c>
      <c r="I567" s="1" t="n">
        <v>0</v>
      </c>
      <c r="J567" s="1" t="n">
        <v>0</v>
      </c>
      <c r="K567" s="1" t="n">
        <v>0</v>
      </c>
      <c r="L567" s="4" t="n">
        <v>14.95</v>
      </c>
    </row>
    <row r="568" customFormat="false" ht="13.8" hidden="false" customHeight="false" outlineLevel="0" collapsed="false">
      <c r="A568" s="0" t="s">
        <v>21</v>
      </c>
      <c r="B568" s="0" t="s">
        <v>67</v>
      </c>
      <c r="C568" s="0" t="str">
        <f aca="false">VLOOKUP(B568,siti!$B$2:$F$98,4,FALSE())</f>
        <v>DIS - MISURATORE BOLANO</v>
      </c>
      <c r="D568" s="0" t="str">
        <f aca="false">VLOOKUP(B568,siti!$B$2:$F$98,2,FALSE())</f>
        <v>VIALE BOLANO SNC</v>
      </c>
      <c r="E568" s="0" t="str">
        <f aca="false">VLOOKUP(B568,siti!$B$2:$F$98,3,FALSE())</f>
        <v>CATANIA</v>
      </c>
      <c r="F568" s="0" t="str">
        <f aca="false">VLOOKUP(B568,siti!$B$2:$F$98,5,FALSE())</f>
        <v>95100</v>
      </c>
      <c r="G568" s="0" t="str">
        <f aca="false">PROPER(IF(letture!E525="TRUE","STIMATA","REALE"))</f>
        <v>Reale</v>
      </c>
      <c r="H568" s="1" t="n">
        <v>0</v>
      </c>
      <c r="I568" s="1" t="n">
        <v>0</v>
      </c>
      <c r="J568" s="1" t="n">
        <v>0</v>
      </c>
      <c r="K568" s="1" t="n">
        <v>0</v>
      </c>
      <c r="L568" s="4" t="n">
        <v>16.08</v>
      </c>
    </row>
    <row r="569" customFormat="false" ht="13.8" hidden="false" customHeight="false" outlineLevel="0" collapsed="false">
      <c r="A569" s="0" t="s">
        <v>22</v>
      </c>
      <c r="B569" s="0" t="s">
        <v>67</v>
      </c>
      <c r="C569" s="0" t="str">
        <f aca="false">VLOOKUP(B569,siti!$B$2:$F$98,4,FALSE())</f>
        <v>DIS - MISURATORE BOLANO</v>
      </c>
      <c r="D569" s="0" t="str">
        <f aca="false">VLOOKUP(B569,siti!$B$2:$F$98,2,FALSE())</f>
        <v>VIALE BOLANO SNC</v>
      </c>
      <c r="E569" s="0" t="str">
        <f aca="false">VLOOKUP(B569,siti!$B$2:$F$98,3,FALSE())</f>
        <v>CATANIA</v>
      </c>
      <c r="F569" s="0" t="str">
        <f aca="false">VLOOKUP(B569,siti!$B$2:$F$98,5,FALSE())</f>
        <v>95100</v>
      </c>
      <c r="G569" s="0" t="str">
        <f aca="false">PROPER(IF(letture!E526="TRUE","STIMATA","REALE"))</f>
        <v>Reale</v>
      </c>
      <c r="H569" s="1" t="n">
        <v>0</v>
      </c>
      <c r="I569" s="1" t="n">
        <v>0</v>
      </c>
      <c r="J569" s="1" t="n">
        <v>0</v>
      </c>
      <c r="K569" s="1" t="n">
        <v>0</v>
      </c>
      <c r="L569" s="4" t="n">
        <v>5.51</v>
      </c>
    </row>
    <row r="570" customFormat="false" ht="13.8" hidden="false" customHeight="false" outlineLevel="0" collapsed="false">
      <c r="A570" s="0" t="s">
        <v>23</v>
      </c>
      <c r="B570" s="0" t="s">
        <v>67</v>
      </c>
      <c r="C570" s="0" t="str">
        <f aca="false">VLOOKUP(B570,siti!$B$2:$F$98,4,FALSE())</f>
        <v>DIS - MISURATORE BOLANO</v>
      </c>
      <c r="D570" s="0" t="str">
        <f aca="false">VLOOKUP(B570,siti!$B$2:$F$98,2,FALSE())</f>
        <v>VIALE BOLANO SNC</v>
      </c>
      <c r="E570" s="0" t="str">
        <f aca="false">VLOOKUP(B570,siti!$B$2:$F$98,3,FALSE())</f>
        <v>CATANIA</v>
      </c>
      <c r="F570" s="0" t="str">
        <f aca="false">VLOOKUP(B570,siti!$B$2:$F$98,5,FALSE())</f>
        <v>95100</v>
      </c>
      <c r="G570" s="0" t="str">
        <f aca="false">PROPER(IF(letture!E527="TRUE","STIMATA","REALE"))</f>
        <v>Reale</v>
      </c>
      <c r="H570" s="1" t="n">
        <v>0</v>
      </c>
      <c r="I570" s="1" t="n">
        <v>0</v>
      </c>
      <c r="J570" s="1" t="n">
        <v>0</v>
      </c>
      <c r="K570" s="1" t="n">
        <v>0</v>
      </c>
      <c r="L570" s="4" t="n">
        <v>5.51</v>
      </c>
    </row>
    <row r="571" customFormat="false" ht="13.8" hidden="false" customHeight="false" outlineLevel="0" collapsed="false">
      <c r="A571" s="0" t="s">
        <v>24</v>
      </c>
      <c r="B571" s="0" t="s">
        <v>67</v>
      </c>
      <c r="C571" s="0" t="str">
        <f aca="false">VLOOKUP(B571,siti!$B$2:$F$98,4,FALSE())</f>
        <v>DIS - MISURATORE BOLANO</v>
      </c>
      <c r="D571" s="0" t="str">
        <f aca="false">VLOOKUP(B571,siti!$B$2:$F$98,2,FALSE())</f>
        <v>VIALE BOLANO SNC</v>
      </c>
      <c r="E571" s="0" t="str">
        <f aca="false">VLOOKUP(B571,siti!$B$2:$F$98,3,FALSE())</f>
        <v>CATANIA</v>
      </c>
      <c r="F571" s="0" t="str">
        <f aca="false">VLOOKUP(B571,siti!$B$2:$F$98,5,FALSE())</f>
        <v>95100</v>
      </c>
      <c r="G571" s="0" t="str">
        <f aca="false">PROPER(IF(letture!E528="TRUE","STIMATA","REALE"))</f>
        <v>Reale</v>
      </c>
      <c r="H571" s="1" t="n">
        <v>0</v>
      </c>
      <c r="I571" s="1" t="n">
        <v>0</v>
      </c>
      <c r="J571" s="1" t="n">
        <v>0</v>
      </c>
      <c r="K571" s="1" t="n">
        <v>0</v>
      </c>
      <c r="L571" s="4" t="n">
        <v>5.51</v>
      </c>
    </row>
    <row r="572" customFormat="false" ht="17.35" hidden="false" customHeight="false" outlineLevel="0" collapsed="false">
      <c r="H572" s="5" t="n">
        <f aca="false">SUM(H560:H571)</f>
        <v>0</v>
      </c>
      <c r="I572" s="5" t="n">
        <f aca="false">SUM(I560:I571)</f>
        <v>0</v>
      </c>
      <c r="J572" s="5" t="n">
        <f aca="false">SUM(J560:J571)</f>
        <v>0</v>
      </c>
      <c r="K572" s="5" t="n">
        <f aca="false">SUM(K560:K571)</f>
        <v>0</v>
      </c>
      <c r="L572" s="5" t="n">
        <f aca="false">SUM(L560:L571)</f>
        <v>155.71</v>
      </c>
    </row>
    <row r="573" customFormat="false" ht="13.8" hidden="false" customHeight="false" outlineLevel="0" collapsed="false">
      <c r="A573" s="0" t="s">
        <v>12</v>
      </c>
      <c r="B573" s="0" t="s">
        <v>68</v>
      </c>
      <c r="C573" s="0" t="str">
        <f aca="false">VLOOKUP(B573,siti!$B$2:$F$98,4,FALSE())</f>
        <v>DIS  - MISURATORE NIZZETI</v>
      </c>
      <c r="D573" s="0" t="str">
        <f aca="false">VLOOKUP(B573,siti!$B$2:$F$98,2,FALSE())</f>
        <v>VIA NIZZETI 30</v>
      </c>
      <c r="E573" s="0" t="str">
        <f aca="false">VLOOKUP(B573,siti!$B$2:$F$98,3,FALSE())</f>
        <v>CATANIA</v>
      </c>
      <c r="F573" s="0" t="str">
        <f aca="false">VLOOKUP(B573,siti!$B$2:$F$98,5,FALSE())</f>
        <v>95100</v>
      </c>
      <c r="G573" s="0" t="str">
        <f aca="false">PROPER(IF(letture!E529="TRUE","STIMATA","REALE"))</f>
        <v>Reale</v>
      </c>
      <c r="H573" s="1" t="n">
        <v>0</v>
      </c>
      <c r="I573" s="1" t="n">
        <v>0</v>
      </c>
      <c r="J573" s="1" t="n">
        <v>0</v>
      </c>
      <c r="K573" s="1" t="n">
        <v>0</v>
      </c>
      <c r="L573" s="4" t="n">
        <v>15.92</v>
      </c>
    </row>
    <row r="574" customFormat="false" ht="13.8" hidden="false" customHeight="false" outlineLevel="0" collapsed="false">
      <c r="A574" s="0" t="s">
        <v>14</v>
      </c>
      <c r="B574" s="0" t="s">
        <v>68</v>
      </c>
      <c r="C574" s="0" t="str">
        <f aca="false">VLOOKUP(B574,siti!$B$2:$F$98,4,FALSE())</f>
        <v>DIS  - MISURATORE NIZZETI</v>
      </c>
      <c r="D574" s="0" t="str">
        <f aca="false">VLOOKUP(B574,siti!$B$2:$F$98,2,FALSE())</f>
        <v>VIA NIZZETI 30</v>
      </c>
      <c r="E574" s="0" t="str">
        <f aca="false">VLOOKUP(B574,siti!$B$2:$F$98,3,FALSE())</f>
        <v>CATANIA</v>
      </c>
      <c r="F574" s="0" t="str">
        <f aca="false">VLOOKUP(B574,siti!$B$2:$F$98,5,FALSE())</f>
        <v>95100</v>
      </c>
      <c r="G574" s="0" t="str">
        <f aca="false">PROPER(IF(letture!E530="TRUE","STIMATA","REALE"))</f>
        <v>Reale</v>
      </c>
      <c r="H574" s="1" t="n">
        <v>0</v>
      </c>
      <c r="I574" s="1" t="n">
        <v>0</v>
      </c>
      <c r="J574" s="1" t="n">
        <v>0</v>
      </c>
      <c r="K574" s="1" t="n">
        <v>0</v>
      </c>
      <c r="L574" s="4" t="n">
        <v>15.92</v>
      </c>
    </row>
    <row r="575" customFormat="false" ht="13.8" hidden="false" customHeight="false" outlineLevel="0" collapsed="false">
      <c r="A575" s="0" t="s">
        <v>15</v>
      </c>
      <c r="B575" s="0" t="s">
        <v>68</v>
      </c>
      <c r="C575" s="0" t="str">
        <f aca="false">VLOOKUP(B575,siti!$B$2:$F$98,4,FALSE())</f>
        <v>DIS  - MISURATORE NIZZETI</v>
      </c>
      <c r="D575" s="0" t="str">
        <f aca="false">VLOOKUP(B575,siti!$B$2:$F$98,2,FALSE())</f>
        <v>VIA NIZZETI 30</v>
      </c>
      <c r="E575" s="0" t="str">
        <f aca="false">VLOOKUP(B575,siti!$B$2:$F$98,3,FALSE())</f>
        <v>CATANIA</v>
      </c>
      <c r="F575" s="0" t="str">
        <f aca="false">VLOOKUP(B575,siti!$B$2:$F$98,5,FALSE())</f>
        <v>95100</v>
      </c>
      <c r="G575" s="0" t="str">
        <f aca="false">PROPER(IF(letture!E531="TRUE","STIMATA","REALE"))</f>
        <v>Reale</v>
      </c>
      <c r="H575" s="1" t="n">
        <v>0</v>
      </c>
      <c r="I575" s="1" t="n">
        <v>0</v>
      </c>
      <c r="J575" s="1" t="n">
        <v>0</v>
      </c>
      <c r="K575" s="1" t="n">
        <v>0</v>
      </c>
      <c r="L575" s="4" t="n">
        <v>15.92</v>
      </c>
    </row>
    <row r="576" customFormat="false" ht="13.8" hidden="false" customHeight="false" outlineLevel="0" collapsed="false">
      <c r="A576" s="0" t="s">
        <v>16</v>
      </c>
      <c r="B576" s="0" t="s">
        <v>68</v>
      </c>
      <c r="C576" s="0" t="str">
        <f aca="false">VLOOKUP(B576,siti!$B$2:$F$98,4,FALSE())</f>
        <v>DIS  - MISURATORE NIZZETI</v>
      </c>
      <c r="D576" s="0" t="str">
        <f aca="false">VLOOKUP(B576,siti!$B$2:$F$98,2,FALSE())</f>
        <v>VIA NIZZETI 30</v>
      </c>
      <c r="E576" s="0" t="str">
        <f aca="false">VLOOKUP(B576,siti!$B$2:$F$98,3,FALSE())</f>
        <v>CATANIA</v>
      </c>
      <c r="F576" s="0" t="str">
        <f aca="false">VLOOKUP(B576,siti!$B$2:$F$98,5,FALSE())</f>
        <v>95100</v>
      </c>
      <c r="G576" s="0" t="str">
        <f aca="false">PROPER(IF(letture!E532="TRUE","STIMATA","REALE"))</f>
        <v>Reale</v>
      </c>
      <c r="H576" s="1" t="n">
        <v>0</v>
      </c>
      <c r="I576" s="1" t="n">
        <v>0</v>
      </c>
      <c r="J576" s="1" t="n">
        <v>0</v>
      </c>
      <c r="K576" s="1" t="n">
        <v>0</v>
      </c>
      <c r="L576" s="4" t="n">
        <v>14.95</v>
      </c>
    </row>
    <row r="577" customFormat="false" ht="13.8" hidden="false" customHeight="false" outlineLevel="0" collapsed="false">
      <c r="A577" s="0" t="s">
        <v>17</v>
      </c>
      <c r="B577" s="0" t="s">
        <v>68</v>
      </c>
      <c r="C577" s="0" t="str">
        <f aca="false">VLOOKUP(B577,siti!$B$2:$F$98,4,FALSE())</f>
        <v>DIS  - MISURATORE NIZZETI</v>
      </c>
      <c r="D577" s="0" t="str">
        <f aca="false">VLOOKUP(B577,siti!$B$2:$F$98,2,FALSE())</f>
        <v>VIA NIZZETI 30</v>
      </c>
      <c r="E577" s="0" t="str">
        <f aca="false">VLOOKUP(B577,siti!$B$2:$F$98,3,FALSE())</f>
        <v>CATANIA</v>
      </c>
      <c r="F577" s="0" t="str">
        <f aca="false">VLOOKUP(B577,siti!$B$2:$F$98,5,FALSE())</f>
        <v>95100</v>
      </c>
      <c r="G577" s="0" t="str">
        <f aca="false">PROPER(IF(letture!E533="TRUE","STIMATA","REALE"))</f>
        <v>Reale</v>
      </c>
      <c r="H577" s="1" t="n">
        <v>0</v>
      </c>
      <c r="I577" s="1" t="n">
        <v>0</v>
      </c>
      <c r="J577" s="1" t="n">
        <v>0</v>
      </c>
      <c r="K577" s="1" t="n">
        <v>0</v>
      </c>
      <c r="L577" s="4" t="n">
        <v>14.95</v>
      </c>
    </row>
    <row r="578" customFormat="false" ht="13.8" hidden="false" customHeight="false" outlineLevel="0" collapsed="false">
      <c r="A578" s="0" t="s">
        <v>18</v>
      </c>
      <c r="B578" s="0" t="s">
        <v>68</v>
      </c>
      <c r="C578" s="0" t="str">
        <f aca="false">VLOOKUP(B578,siti!$B$2:$F$98,4,FALSE())</f>
        <v>DIS  - MISURATORE NIZZETI</v>
      </c>
      <c r="D578" s="0" t="str">
        <f aca="false">VLOOKUP(B578,siti!$B$2:$F$98,2,FALSE())</f>
        <v>VIA NIZZETI 30</v>
      </c>
      <c r="E578" s="0" t="str">
        <f aca="false">VLOOKUP(B578,siti!$B$2:$F$98,3,FALSE())</f>
        <v>CATANIA</v>
      </c>
      <c r="F578" s="0" t="str">
        <f aca="false">VLOOKUP(B578,siti!$B$2:$F$98,5,FALSE())</f>
        <v>95100</v>
      </c>
      <c r="G578" s="0" t="str">
        <f aca="false">PROPER(IF(letture!E534="TRUE","STIMATA","REALE"))</f>
        <v>Reale</v>
      </c>
      <c r="H578" s="1" t="n">
        <v>0</v>
      </c>
      <c r="I578" s="1" t="n">
        <v>0</v>
      </c>
      <c r="J578" s="1" t="n">
        <v>0</v>
      </c>
      <c r="K578" s="1" t="n">
        <v>0</v>
      </c>
      <c r="L578" s="4" t="n">
        <v>14.95</v>
      </c>
    </row>
    <row r="579" customFormat="false" ht="13.8" hidden="false" customHeight="false" outlineLevel="0" collapsed="false">
      <c r="A579" s="0" t="s">
        <v>19</v>
      </c>
      <c r="B579" s="0" t="s">
        <v>68</v>
      </c>
      <c r="C579" s="0" t="str">
        <f aca="false">VLOOKUP(B579,siti!$B$2:$F$98,4,FALSE())</f>
        <v>DIS  - MISURATORE NIZZETI</v>
      </c>
      <c r="D579" s="0" t="str">
        <f aca="false">VLOOKUP(B579,siti!$B$2:$F$98,2,FALSE())</f>
        <v>VIA NIZZETI 30</v>
      </c>
      <c r="E579" s="0" t="str">
        <f aca="false">VLOOKUP(B579,siti!$B$2:$F$98,3,FALSE())</f>
        <v>CATANIA</v>
      </c>
      <c r="F579" s="0" t="str">
        <f aca="false">VLOOKUP(B579,siti!$B$2:$F$98,5,FALSE())</f>
        <v>95100</v>
      </c>
      <c r="G579" s="0" t="str">
        <f aca="false">PROPER(IF(letture!E535="TRUE","STIMATA","REALE"))</f>
        <v>Reale</v>
      </c>
      <c r="H579" s="1" t="n">
        <v>0</v>
      </c>
      <c r="I579" s="1" t="n">
        <v>0</v>
      </c>
      <c r="J579" s="1" t="n">
        <v>0</v>
      </c>
      <c r="K579" s="1" t="n">
        <v>0</v>
      </c>
      <c r="L579" s="4" t="n">
        <v>14.95</v>
      </c>
    </row>
    <row r="580" customFormat="false" ht="13.8" hidden="false" customHeight="false" outlineLevel="0" collapsed="false">
      <c r="A580" s="0" t="s">
        <v>20</v>
      </c>
      <c r="B580" s="0" t="s">
        <v>68</v>
      </c>
      <c r="C580" s="0" t="str">
        <f aca="false">VLOOKUP(B580,siti!$B$2:$F$98,4,FALSE())</f>
        <v>DIS  - MISURATORE NIZZETI</v>
      </c>
      <c r="D580" s="0" t="str">
        <f aca="false">VLOOKUP(B580,siti!$B$2:$F$98,2,FALSE())</f>
        <v>VIA NIZZETI 30</v>
      </c>
      <c r="E580" s="0" t="str">
        <f aca="false">VLOOKUP(B580,siti!$B$2:$F$98,3,FALSE())</f>
        <v>CATANIA</v>
      </c>
      <c r="F580" s="0" t="str">
        <f aca="false">VLOOKUP(B580,siti!$B$2:$F$98,5,FALSE())</f>
        <v>95100</v>
      </c>
      <c r="G580" s="0" t="str">
        <f aca="false">PROPER(IF(letture!E536="TRUE","STIMATA","REALE"))</f>
        <v>Reale</v>
      </c>
      <c r="H580" s="1" t="n">
        <v>0</v>
      </c>
      <c r="I580" s="1" t="n">
        <v>0</v>
      </c>
      <c r="J580" s="1" t="n">
        <v>0</v>
      </c>
      <c r="K580" s="1" t="n">
        <v>0</v>
      </c>
      <c r="L580" s="4" t="n">
        <v>14.95</v>
      </c>
    </row>
    <row r="581" customFormat="false" ht="13.8" hidden="false" customHeight="false" outlineLevel="0" collapsed="false">
      <c r="A581" s="0" t="s">
        <v>21</v>
      </c>
      <c r="B581" s="0" t="s">
        <v>68</v>
      </c>
      <c r="C581" s="0" t="str">
        <f aca="false">VLOOKUP(B581,siti!$B$2:$F$98,4,FALSE())</f>
        <v>DIS  - MISURATORE NIZZETI</v>
      </c>
      <c r="D581" s="0" t="str">
        <f aca="false">VLOOKUP(B581,siti!$B$2:$F$98,2,FALSE())</f>
        <v>VIA NIZZETI 30</v>
      </c>
      <c r="E581" s="0" t="str">
        <f aca="false">VLOOKUP(B581,siti!$B$2:$F$98,3,FALSE())</f>
        <v>CATANIA</v>
      </c>
      <c r="F581" s="0" t="str">
        <f aca="false">VLOOKUP(B581,siti!$B$2:$F$98,5,FALSE())</f>
        <v>95100</v>
      </c>
      <c r="G581" s="0" t="str">
        <f aca="false">PROPER(IF(letture!E537="TRUE","STIMATA","REALE"))</f>
        <v>Reale</v>
      </c>
      <c r="H581" s="1" t="n">
        <v>0</v>
      </c>
      <c r="I581" s="1" t="n">
        <v>0</v>
      </c>
      <c r="J581" s="1" t="n">
        <v>0</v>
      </c>
      <c r="K581" s="1" t="n">
        <v>0</v>
      </c>
      <c r="L581" s="4" t="n">
        <v>16.08</v>
      </c>
    </row>
    <row r="582" customFormat="false" ht="13.8" hidden="false" customHeight="false" outlineLevel="0" collapsed="false">
      <c r="A582" s="0" t="s">
        <v>22</v>
      </c>
      <c r="B582" s="0" t="s">
        <v>68</v>
      </c>
      <c r="C582" s="0" t="str">
        <f aca="false">VLOOKUP(B582,siti!$B$2:$F$98,4,FALSE())</f>
        <v>DIS  - MISURATORE NIZZETI</v>
      </c>
      <c r="D582" s="0" t="str">
        <f aca="false">VLOOKUP(B582,siti!$B$2:$F$98,2,FALSE())</f>
        <v>VIA NIZZETI 30</v>
      </c>
      <c r="E582" s="0" t="str">
        <f aca="false">VLOOKUP(B582,siti!$B$2:$F$98,3,FALSE())</f>
        <v>CATANIA</v>
      </c>
      <c r="F582" s="0" t="str">
        <f aca="false">VLOOKUP(B582,siti!$B$2:$F$98,5,FALSE())</f>
        <v>95100</v>
      </c>
      <c r="G582" s="0" t="str">
        <f aca="false">PROPER(IF(letture!E538="TRUE","STIMATA","REALE"))</f>
        <v>Reale</v>
      </c>
      <c r="H582" s="1" t="n">
        <v>0</v>
      </c>
      <c r="I582" s="1" t="n">
        <v>0</v>
      </c>
      <c r="J582" s="1" t="n">
        <v>0</v>
      </c>
      <c r="K582" s="1" t="n">
        <v>0</v>
      </c>
      <c r="L582" s="4" t="n">
        <v>5.51</v>
      </c>
    </row>
    <row r="583" customFormat="false" ht="13.8" hidden="false" customHeight="false" outlineLevel="0" collapsed="false">
      <c r="A583" s="0" t="s">
        <v>23</v>
      </c>
      <c r="B583" s="0" t="s">
        <v>68</v>
      </c>
      <c r="C583" s="0" t="str">
        <f aca="false">VLOOKUP(B583,siti!$B$2:$F$98,4,FALSE())</f>
        <v>DIS  - MISURATORE NIZZETI</v>
      </c>
      <c r="D583" s="0" t="str">
        <f aca="false">VLOOKUP(B583,siti!$B$2:$F$98,2,FALSE())</f>
        <v>VIA NIZZETI 30</v>
      </c>
      <c r="E583" s="0" t="str">
        <f aca="false">VLOOKUP(B583,siti!$B$2:$F$98,3,FALSE())</f>
        <v>CATANIA</v>
      </c>
      <c r="F583" s="0" t="str">
        <f aca="false">VLOOKUP(B583,siti!$B$2:$F$98,5,FALSE())</f>
        <v>95100</v>
      </c>
      <c r="G583" s="0" t="str">
        <f aca="false">PROPER(IF(letture!E539="TRUE","STIMATA","REALE"))</f>
        <v>Reale</v>
      </c>
      <c r="H583" s="1" t="n">
        <v>0</v>
      </c>
      <c r="I583" s="1" t="n">
        <v>0</v>
      </c>
      <c r="J583" s="1" t="n">
        <v>0</v>
      </c>
      <c r="K583" s="1" t="n">
        <v>0</v>
      </c>
      <c r="L583" s="4" t="n">
        <v>5.51</v>
      </c>
    </row>
    <row r="584" customFormat="false" ht="13.8" hidden="false" customHeight="false" outlineLevel="0" collapsed="false">
      <c r="A584" s="0" t="s">
        <v>24</v>
      </c>
      <c r="B584" s="0" t="s">
        <v>68</v>
      </c>
      <c r="C584" s="0" t="str">
        <f aca="false">VLOOKUP(B584,siti!$B$2:$F$98,4,FALSE())</f>
        <v>DIS  - MISURATORE NIZZETI</v>
      </c>
      <c r="D584" s="0" t="str">
        <f aca="false">VLOOKUP(B584,siti!$B$2:$F$98,2,FALSE())</f>
        <v>VIA NIZZETI 30</v>
      </c>
      <c r="E584" s="0" t="str">
        <f aca="false">VLOOKUP(B584,siti!$B$2:$F$98,3,FALSE())</f>
        <v>CATANIA</v>
      </c>
      <c r="F584" s="0" t="str">
        <f aca="false">VLOOKUP(B584,siti!$B$2:$F$98,5,FALSE())</f>
        <v>95100</v>
      </c>
      <c r="G584" s="0" t="str">
        <f aca="false">PROPER(IF(letture!E540="TRUE","STIMATA","REALE"))</f>
        <v>Reale</v>
      </c>
      <c r="H584" s="1" t="n">
        <v>0</v>
      </c>
      <c r="I584" s="1" t="n">
        <v>0</v>
      </c>
      <c r="J584" s="1" t="n">
        <v>0</v>
      </c>
      <c r="K584" s="1" t="n">
        <v>0</v>
      </c>
      <c r="L584" s="4" t="n">
        <v>5.51</v>
      </c>
    </row>
    <row r="585" customFormat="false" ht="17.35" hidden="false" customHeight="false" outlineLevel="0" collapsed="false">
      <c r="H585" s="5" t="n">
        <f aca="false">SUM(H573:H584)</f>
        <v>0</v>
      </c>
      <c r="I585" s="5" t="n">
        <f aca="false">SUM(I573:I584)</f>
        <v>0</v>
      </c>
      <c r="J585" s="5" t="n">
        <f aca="false">SUM(J573:J584)</f>
        <v>0</v>
      </c>
      <c r="K585" s="5" t="n">
        <f aca="false">SUM(K573:K584)</f>
        <v>0</v>
      </c>
      <c r="L585" s="5" t="n">
        <f aca="false">SUM(L573:L584)</f>
        <v>155.12</v>
      </c>
    </row>
    <row r="586" customFormat="false" ht="13.8" hidden="false" customHeight="false" outlineLevel="0" collapsed="false">
      <c r="A586" s="0" t="s">
        <v>12</v>
      </c>
      <c r="B586" s="0" t="s">
        <v>69</v>
      </c>
      <c r="C586" s="0" t="str">
        <f aca="false">VLOOKUP(B586,siti!$B$2:$F$98,4,FALSE())</f>
        <v>DIS - MISURATORE OLIMPIADI</v>
      </c>
      <c r="D586" s="0" t="str">
        <f aca="false">VLOOKUP(B586,siti!$B$2:$F$98,2,FALSE())</f>
        <v>VIA DELLE OLIMPIADI SNC</v>
      </c>
      <c r="E586" s="0" t="str">
        <f aca="false">VLOOKUP(B586,siti!$B$2:$F$98,3,FALSE())</f>
        <v>CATANIA</v>
      </c>
      <c r="F586" s="0" t="str">
        <f aca="false">VLOOKUP(B586,siti!$B$2:$F$98,5,FALSE())</f>
        <v>95100</v>
      </c>
      <c r="G586" s="0" t="str">
        <f aca="false">PROPER(IF(letture!E541="TRUE","STIMATA","REALE"))</f>
        <v>Reale</v>
      </c>
      <c r="H586" s="1" t="n">
        <v>0</v>
      </c>
      <c r="I586" s="1" t="n">
        <v>0</v>
      </c>
      <c r="J586" s="1" t="n">
        <v>0</v>
      </c>
      <c r="K586" s="1" t="n">
        <v>0</v>
      </c>
      <c r="L586" s="4" t="n">
        <v>16.45</v>
      </c>
    </row>
    <row r="587" customFormat="false" ht="13.8" hidden="false" customHeight="false" outlineLevel="0" collapsed="false">
      <c r="A587" s="0" t="s">
        <v>14</v>
      </c>
      <c r="B587" s="0" t="s">
        <v>69</v>
      </c>
      <c r="C587" s="0" t="str">
        <f aca="false">VLOOKUP(B587,siti!$B$2:$F$98,4,FALSE())</f>
        <v>DIS - MISURATORE OLIMPIADI</v>
      </c>
      <c r="D587" s="0" t="str">
        <f aca="false">VLOOKUP(B587,siti!$B$2:$F$98,2,FALSE())</f>
        <v>VIA DELLE OLIMPIADI SNC</v>
      </c>
      <c r="E587" s="0" t="str">
        <f aca="false">VLOOKUP(B587,siti!$B$2:$F$98,3,FALSE())</f>
        <v>CATANIA</v>
      </c>
      <c r="F587" s="0" t="str">
        <f aca="false">VLOOKUP(B587,siti!$B$2:$F$98,5,FALSE())</f>
        <v>95100</v>
      </c>
      <c r="G587" s="0" t="str">
        <f aca="false">PROPER(IF(letture!E542="TRUE","STIMATA","REALE"))</f>
        <v>Reale</v>
      </c>
      <c r="H587" s="1" t="n">
        <v>0</v>
      </c>
      <c r="I587" s="1" t="n">
        <v>0</v>
      </c>
      <c r="J587" s="1" t="n">
        <v>0</v>
      </c>
      <c r="K587" s="1" t="n">
        <v>0</v>
      </c>
      <c r="L587" s="4" t="n">
        <v>14.86</v>
      </c>
    </row>
    <row r="588" customFormat="false" ht="13.8" hidden="false" customHeight="false" outlineLevel="0" collapsed="false">
      <c r="A588" s="0" t="s">
        <v>15</v>
      </c>
      <c r="B588" s="0" t="s">
        <v>69</v>
      </c>
      <c r="C588" s="0" t="str">
        <f aca="false">VLOOKUP(B588,siti!$B$2:$F$98,4,FALSE())</f>
        <v>DIS - MISURATORE OLIMPIADI</v>
      </c>
      <c r="D588" s="0" t="str">
        <f aca="false">VLOOKUP(B588,siti!$B$2:$F$98,2,FALSE())</f>
        <v>VIA DELLE OLIMPIADI SNC</v>
      </c>
      <c r="E588" s="0" t="str">
        <f aca="false">VLOOKUP(B588,siti!$B$2:$F$98,3,FALSE())</f>
        <v>CATANIA</v>
      </c>
      <c r="F588" s="0" t="str">
        <f aca="false">VLOOKUP(B588,siti!$B$2:$F$98,5,FALSE())</f>
        <v>95100</v>
      </c>
      <c r="G588" s="0" t="str">
        <f aca="false">PROPER(IF(letture!E543="TRUE","STIMATA","REALE"))</f>
        <v>Reale</v>
      </c>
      <c r="L588" s="4" t="n">
        <v>16.45</v>
      </c>
    </row>
    <row r="589" customFormat="false" ht="13.8" hidden="false" customHeight="false" outlineLevel="0" collapsed="false">
      <c r="A589" s="0" t="s">
        <v>16</v>
      </c>
      <c r="B589" s="0" t="s">
        <v>69</v>
      </c>
      <c r="C589" s="0" t="str">
        <f aca="false">VLOOKUP(B589,siti!$B$2:$F$98,4,FALSE())</f>
        <v>DIS - MISURATORE OLIMPIADI</v>
      </c>
      <c r="D589" s="0" t="str">
        <f aca="false">VLOOKUP(B589,siti!$B$2:$F$98,2,FALSE())</f>
        <v>VIA DELLE OLIMPIADI SNC</v>
      </c>
      <c r="E589" s="0" t="str">
        <f aca="false">VLOOKUP(B589,siti!$B$2:$F$98,3,FALSE())</f>
        <v>CATANIA</v>
      </c>
      <c r="F589" s="0" t="str">
        <f aca="false">VLOOKUP(B589,siti!$B$2:$F$98,5,FALSE())</f>
        <v>95100</v>
      </c>
      <c r="G589" s="0" t="str">
        <f aca="false">PROPER(IF(letture!E544="TRUE","STIMATA","REALE"))</f>
        <v>Reale</v>
      </c>
      <c r="H589" s="1" t="n">
        <v>0</v>
      </c>
      <c r="I589" s="1" t="n">
        <v>0</v>
      </c>
      <c r="J589" s="1" t="n">
        <v>0</v>
      </c>
      <c r="K589" s="1" t="n">
        <v>0</v>
      </c>
      <c r="L589" s="4" t="n">
        <v>14.95</v>
      </c>
    </row>
    <row r="590" customFormat="false" ht="13.8" hidden="false" customHeight="false" outlineLevel="0" collapsed="false">
      <c r="A590" s="0" t="s">
        <v>17</v>
      </c>
      <c r="B590" s="0" t="s">
        <v>69</v>
      </c>
      <c r="C590" s="0" t="str">
        <f aca="false">VLOOKUP(B590,siti!$B$2:$F$98,4,FALSE())</f>
        <v>DIS - MISURATORE OLIMPIADI</v>
      </c>
      <c r="D590" s="0" t="str">
        <f aca="false">VLOOKUP(B590,siti!$B$2:$F$98,2,FALSE())</f>
        <v>VIA DELLE OLIMPIADI SNC</v>
      </c>
      <c r="E590" s="0" t="str">
        <f aca="false">VLOOKUP(B590,siti!$B$2:$F$98,3,FALSE())</f>
        <v>CATANIA</v>
      </c>
      <c r="F590" s="0" t="str">
        <f aca="false">VLOOKUP(B590,siti!$B$2:$F$98,5,FALSE())</f>
        <v>95100</v>
      </c>
      <c r="G590" s="0" t="str">
        <f aca="false">PROPER(IF(letture!E545="TRUE","STIMATA","REALE"))</f>
        <v>Reale</v>
      </c>
      <c r="H590" s="1" t="n">
        <v>0</v>
      </c>
      <c r="I590" s="1" t="n">
        <v>0</v>
      </c>
      <c r="J590" s="1" t="n">
        <v>0</v>
      </c>
      <c r="K590" s="1" t="n">
        <v>0</v>
      </c>
      <c r="L590" s="4" t="n">
        <v>14.95</v>
      </c>
    </row>
    <row r="591" customFormat="false" ht="13.8" hidden="false" customHeight="false" outlineLevel="0" collapsed="false">
      <c r="A591" s="0" t="s">
        <v>18</v>
      </c>
      <c r="B591" s="0" t="s">
        <v>69</v>
      </c>
      <c r="C591" s="0" t="str">
        <f aca="false">VLOOKUP(B591,siti!$B$2:$F$98,4,FALSE())</f>
        <v>DIS - MISURATORE OLIMPIADI</v>
      </c>
      <c r="D591" s="0" t="str">
        <f aca="false">VLOOKUP(B591,siti!$B$2:$F$98,2,FALSE())</f>
        <v>VIA DELLE OLIMPIADI SNC</v>
      </c>
      <c r="E591" s="0" t="str">
        <f aca="false">VLOOKUP(B591,siti!$B$2:$F$98,3,FALSE())</f>
        <v>CATANIA</v>
      </c>
      <c r="F591" s="0" t="str">
        <f aca="false">VLOOKUP(B591,siti!$B$2:$F$98,5,FALSE())</f>
        <v>95100</v>
      </c>
      <c r="G591" s="0" t="str">
        <f aca="false">PROPER(IF(letture!E546="TRUE","STIMATA","REALE"))</f>
        <v>Reale</v>
      </c>
      <c r="H591" s="1" t="n">
        <v>0</v>
      </c>
      <c r="I591" s="1" t="n">
        <v>0</v>
      </c>
      <c r="J591" s="1" t="n">
        <v>0</v>
      </c>
      <c r="K591" s="1" t="n">
        <v>0</v>
      </c>
      <c r="L591" s="4" t="n">
        <v>14.95</v>
      </c>
    </row>
    <row r="592" customFormat="false" ht="13.8" hidden="false" customHeight="false" outlineLevel="0" collapsed="false">
      <c r="A592" s="0" t="s">
        <v>19</v>
      </c>
      <c r="B592" s="0" t="s">
        <v>69</v>
      </c>
      <c r="C592" s="0" t="str">
        <f aca="false">VLOOKUP(B592,siti!$B$2:$F$98,4,FALSE())</f>
        <v>DIS - MISURATORE OLIMPIADI</v>
      </c>
      <c r="D592" s="0" t="str">
        <f aca="false">VLOOKUP(B592,siti!$B$2:$F$98,2,FALSE())</f>
        <v>VIA DELLE OLIMPIADI SNC</v>
      </c>
      <c r="E592" s="0" t="str">
        <f aca="false">VLOOKUP(B592,siti!$B$2:$F$98,3,FALSE())</f>
        <v>CATANIA</v>
      </c>
      <c r="F592" s="0" t="str">
        <f aca="false">VLOOKUP(B592,siti!$B$2:$F$98,5,FALSE())</f>
        <v>95100</v>
      </c>
      <c r="G592" s="0" t="str">
        <f aca="false">PROPER(IF(letture!E547="TRUE","STIMATA","REALE"))</f>
        <v>Reale</v>
      </c>
      <c r="H592" s="1" t="n">
        <v>0</v>
      </c>
      <c r="I592" s="1" t="n">
        <v>0</v>
      </c>
      <c r="J592" s="1" t="n">
        <v>0</v>
      </c>
      <c r="K592" s="1" t="n">
        <v>0</v>
      </c>
      <c r="L592" s="4" t="n">
        <v>14.95</v>
      </c>
    </row>
    <row r="593" customFormat="false" ht="13.8" hidden="false" customHeight="false" outlineLevel="0" collapsed="false">
      <c r="A593" s="0" t="s">
        <v>20</v>
      </c>
      <c r="B593" s="0" t="s">
        <v>69</v>
      </c>
      <c r="C593" s="0" t="str">
        <f aca="false">VLOOKUP(B593,siti!$B$2:$F$98,4,FALSE())</f>
        <v>DIS - MISURATORE OLIMPIADI</v>
      </c>
      <c r="D593" s="0" t="str">
        <f aca="false">VLOOKUP(B593,siti!$B$2:$F$98,2,FALSE())</f>
        <v>VIA DELLE OLIMPIADI SNC</v>
      </c>
      <c r="E593" s="0" t="str">
        <f aca="false">VLOOKUP(B593,siti!$B$2:$F$98,3,FALSE())</f>
        <v>CATANIA</v>
      </c>
      <c r="F593" s="0" t="str">
        <f aca="false">VLOOKUP(B593,siti!$B$2:$F$98,5,FALSE())</f>
        <v>95100</v>
      </c>
      <c r="G593" s="0" t="str">
        <f aca="false">PROPER(IF(letture!E548="TRUE","STIMATA","REALE"))</f>
        <v>Reale</v>
      </c>
      <c r="H593" s="1" t="n">
        <v>0</v>
      </c>
      <c r="I593" s="1" t="n">
        <v>0</v>
      </c>
      <c r="J593" s="1" t="n">
        <v>0</v>
      </c>
      <c r="K593" s="1" t="n">
        <v>0</v>
      </c>
      <c r="L593" s="4" t="n">
        <v>14.95</v>
      </c>
    </row>
    <row r="594" customFormat="false" ht="13.8" hidden="false" customHeight="false" outlineLevel="0" collapsed="false">
      <c r="A594" s="0" t="s">
        <v>21</v>
      </c>
      <c r="B594" s="0" t="s">
        <v>69</v>
      </c>
      <c r="C594" s="0" t="str">
        <f aca="false">VLOOKUP(B594,siti!$B$2:$F$98,4,FALSE())</f>
        <v>DIS - MISURATORE OLIMPIADI</v>
      </c>
      <c r="D594" s="0" t="str">
        <f aca="false">VLOOKUP(B594,siti!$B$2:$F$98,2,FALSE())</f>
        <v>VIA DELLE OLIMPIADI SNC</v>
      </c>
      <c r="E594" s="0" t="str">
        <f aca="false">VLOOKUP(B594,siti!$B$2:$F$98,3,FALSE())</f>
        <v>CATANIA</v>
      </c>
      <c r="F594" s="0" t="str">
        <f aca="false">VLOOKUP(B594,siti!$B$2:$F$98,5,FALSE())</f>
        <v>95100</v>
      </c>
      <c r="G594" s="0" t="str">
        <f aca="false">PROPER(IF(letture!E549="TRUE","STIMATA","REALE"))</f>
        <v>Reale</v>
      </c>
      <c r="H594" s="1" t="n">
        <v>0</v>
      </c>
      <c r="I594" s="1" t="n">
        <v>0</v>
      </c>
      <c r="J594" s="1" t="n">
        <v>0</v>
      </c>
      <c r="K594" s="1" t="n">
        <v>0</v>
      </c>
      <c r="L594" s="4" t="n">
        <v>16.08</v>
      </c>
    </row>
    <row r="595" customFormat="false" ht="13.8" hidden="false" customHeight="false" outlineLevel="0" collapsed="false">
      <c r="A595" s="0" t="s">
        <v>22</v>
      </c>
      <c r="B595" s="0" t="s">
        <v>69</v>
      </c>
      <c r="C595" s="0" t="str">
        <f aca="false">VLOOKUP(B595,siti!$B$2:$F$98,4,FALSE())</f>
        <v>DIS - MISURATORE OLIMPIADI</v>
      </c>
      <c r="D595" s="0" t="str">
        <f aca="false">VLOOKUP(B595,siti!$B$2:$F$98,2,FALSE())</f>
        <v>VIA DELLE OLIMPIADI SNC</v>
      </c>
      <c r="E595" s="0" t="str">
        <f aca="false">VLOOKUP(B595,siti!$B$2:$F$98,3,FALSE())</f>
        <v>CATANIA</v>
      </c>
      <c r="F595" s="0" t="str">
        <f aca="false">VLOOKUP(B595,siti!$B$2:$F$98,5,FALSE())</f>
        <v>95100</v>
      </c>
      <c r="G595" s="0" t="str">
        <f aca="false">PROPER(IF(letture!E550="TRUE","STIMATA","REALE"))</f>
        <v>Reale</v>
      </c>
      <c r="H595" s="1" t="n">
        <v>0</v>
      </c>
      <c r="I595" s="1" t="n">
        <v>0</v>
      </c>
      <c r="J595" s="1" t="n">
        <v>0</v>
      </c>
      <c r="K595" s="1" t="n">
        <v>0</v>
      </c>
      <c r="L595" s="4" t="n">
        <v>5.51</v>
      </c>
    </row>
    <row r="596" customFormat="false" ht="13.8" hidden="false" customHeight="false" outlineLevel="0" collapsed="false">
      <c r="A596" s="0" t="s">
        <v>23</v>
      </c>
      <c r="B596" s="0" t="s">
        <v>69</v>
      </c>
      <c r="C596" s="0" t="str">
        <f aca="false">VLOOKUP(B596,siti!$B$2:$F$98,4,FALSE())</f>
        <v>DIS - MISURATORE OLIMPIADI</v>
      </c>
      <c r="D596" s="0" t="str">
        <f aca="false">VLOOKUP(B596,siti!$B$2:$F$98,2,FALSE())</f>
        <v>VIA DELLE OLIMPIADI SNC</v>
      </c>
      <c r="E596" s="0" t="str">
        <f aca="false">VLOOKUP(B596,siti!$B$2:$F$98,3,FALSE())</f>
        <v>CATANIA</v>
      </c>
      <c r="F596" s="0" t="str">
        <f aca="false">VLOOKUP(B596,siti!$B$2:$F$98,5,FALSE())</f>
        <v>95100</v>
      </c>
      <c r="G596" s="0" t="str">
        <f aca="false">PROPER(IF(letture!E551="TRUE","STIMATA","REALE"))</f>
        <v>Reale</v>
      </c>
      <c r="H596" s="1" t="n">
        <v>0</v>
      </c>
      <c r="I596" s="1" t="n">
        <v>0</v>
      </c>
      <c r="J596" s="1" t="n">
        <v>0</v>
      </c>
      <c r="K596" s="1" t="n">
        <v>0</v>
      </c>
      <c r="L596" s="4" t="n">
        <v>5.51</v>
      </c>
    </row>
    <row r="597" customFormat="false" ht="13.8" hidden="false" customHeight="false" outlineLevel="0" collapsed="false">
      <c r="A597" s="0" t="s">
        <v>24</v>
      </c>
      <c r="B597" s="0" t="s">
        <v>69</v>
      </c>
      <c r="C597" s="0" t="str">
        <f aca="false">VLOOKUP(B597,siti!$B$2:$F$98,4,FALSE())</f>
        <v>DIS - MISURATORE OLIMPIADI</v>
      </c>
      <c r="D597" s="0" t="str">
        <f aca="false">VLOOKUP(B597,siti!$B$2:$F$98,2,FALSE())</f>
        <v>VIA DELLE OLIMPIADI SNC</v>
      </c>
      <c r="E597" s="0" t="str">
        <f aca="false">VLOOKUP(B597,siti!$B$2:$F$98,3,FALSE())</f>
        <v>CATANIA</v>
      </c>
      <c r="F597" s="0" t="str">
        <f aca="false">VLOOKUP(B597,siti!$B$2:$F$98,5,FALSE())</f>
        <v>95100</v>
      </c>
      <c r="G597" s="0" t="str">
        <f aca="false">PROPER(IF(letture!E552="TRUE","STIMATA","REALE"))</f>
        <v>Reale</v>
      </c>
      <c r="H597" s="1" t="n">
        <v>0</v>
      </c>
      <c r="I597" s="1" t="n">
        <v>0</v>
      </c>
      <c r="J597" s="1" t="n">
        <v>0</v>
      </c>
      <c r="K597" s="1" t="n">
        <v>0</v>
      </c>
      <c r="L597" s="4" t="n">
        <v>5.51</v>
      </c>
    </row>
    <row r="598" customFormat="false" ht="17.35" hidden="false" customHeight="false" outlineLevel="0" collapsed="false">
      <c r="H598" s="5" t="n">
        <f aca="false">SUM(H586:H597)</f>
        <v>0</v>
      </c>
      <c r="I598" s="5" t="n">
        <f aca="false">SUM(I586:I597)</f>
        <v>0</v>
      </c>
      <c r="J598" s="5" t="n">
        <f aca="false">SUM(J586:J597)</f>
        <v>0</v>
      </c>
      <c r="K598" s="5" t="n">
        <f aca="false">SUM(K586:K597)</f>
        <v>0</v>
      </c>
      <c r="L598" s="5" t="n">
        <f aca="false">SUM(L586:L597)</f>
        <v>155.12</v>
      </c>
    </row>
    <row r="599" customFormat="false" ht="13.8" hidden="false" customHeight="false" outlineLevel="0" collapsed="false">
      <c r="A599" s="0" t="s">
        <v>12</v>
      </c>
      <c r="B599" s="0" t="s">
        <v>70</v>
      </c>
      <c r="C599" s="0" t="str">
        <f aca="false">VLOOKUP(B599,siti!$B$2:$F$98,4,FALSE())</f>
        <v>DIS - MISURATORE GAIFAMI</v>
      </c>
      <c r="D599" s="0" t="str">
        <f aca="false">VLOOKUP(B599,siti!$B$2:$F$98,2,FALSE())</f>
        <v>VIA GAIFAMI SNC</v>
      </c>
      <c r="E599" s="0" t="str">
        <f aca="false">VLOOKUP(B599,siti!$B$2:$F$98,3,FALSE())</f>
        <v>CATANIA</v>
      </c>
      <c r="F599" s="0" t="str">
        <f aca="false">VLOOKUP(B599,siti!$B$2:$F$98,5,FALSE())</f>
        <v>95100</v>
      </c>
      <c r="G599" s="0" t="str">
        <f aca="false">PROPER(IF(letture!E553="TRUE","STIMATA","REALE"))</f>
        <v>Reale</v>
      </c>
      <c r="H599" s="1" t="n">
        <v>1.00006</v>
      </c>
      <c r="I599" s="1" t="n">
        <v>1.00006</v>
      </c>
      <c r="J599" s="1" t="n">
        <v>1.00006</v>
      </c>
      <c r="K599" s="1" t="n">
        <v>3</v>
      </c>
      <c r="L599" s="4" t="n">
        <v>16.77</v>
      </c>
    </row>
    <row r="600" customFormat="false" ht="13.8" hidden="false" customHeight="false" outlineLevel="0" collapsed="false">
      <c r="A600" s="0" t="s">
        <v>14</v>
      </c>
      <c r="B600" s="0" t="s">
        <v>70</v>
      </c>
      <c r="C600" s="0" t="str">
        <f aca="false">VLOOKUP(B600,siti!$B$2:$F$98,4,FALSE())</f>
        <v>DIS - MISURATORE GAIFAMI</v>
      </c>
      <c r="D600" s="0" t="str">
        <f aca="false">VLOOKUP(B600,siti!$B$2:$F$98,2,FALSE())</f>
        <v>VIA GAIFAMI SNC</v>
      </c>
      <c r="E600" s="0" t="str">
        <f aca="false">VLOOKUP(B600,siti!$B$2:$F$98,3,FALSE())</f>
        <v>CATANIA</v>
      </c>
      <c r="F600" s="0" t="str">
        <f aca="false">VLOOKUP(B600,siti!$B$2:$F$98,5,FALSE())</f>
        <v>95100</v>
      </c>
      <c r="G600" s="0" t="str">
        <f aca="false">PROPER(IF(letture!E554="TRUE","STIMATA","REALE"))</f>
        <v>Reale</v>
      </c>
      <c r="H600" s="1" t="n">
        <v>0</v>
      </c>
      <c r="I600" s="1" t="n">
        <v>0</v>
      </c>
      <c r="J600" s="1" t="n">
        <v>0</v>
      </c>
      <c r="K600" s="1" t="n">
        <v>0</v>
      </c>
      <c r="L600" s="4" t="n">
        <v>15.92</v>
      </c>
    </row>
    <row r="601" customFormat="false" ht="13.8" hidden="false" customHeight="false" outlineLevel="0" collapsed="false">
      <c r="A601" s="0" t="s">
        <v>15</v>
      </c>
      <c r="B601" s="0" t="s">
        <v>70</v>
      </c>
      <c r="C601" s="0" t="str">
        <f aca="false">VLOOKUP(B601,siti!$B$2:$F$98,4,FALSE())</f>
        <v>DIS - MISURATORE GAIFAMI</v>
      </c>
      <c r="D601" s="0" t="str">
        <f aca="false">VLOOKUP(B601,siti!$B$2:$F$98,2,FALSE())</f>
        <v>VIA GAIFAMI SNC</v>
      </c>
      <c r="E601" s="0" t="str">
        <f aca="false">VLOOKUP(B601,siti!$B$2:$F$98,3,FALSE())</f>
        <v>CATANIA</v>
      </c>
      <c r="F601" s="0" t="str">
        <f aca="false">VLOOKUP(B601,siti!$B$2:$F$98,5,FALSE())</f>
        <v>95100</v>
      </c>
      <c r="G601" s="0" t="str">
        <f aca="false">PROPER(IF(letture!E555="TRUE","STIMATA","REALE"))</f>
        <v>Reale</v>
      </c>
      <c r="H601" s="1" t="n">
        <v>0</v>
      </c>
      <c r="I601" s="1" t="n">
        <v>0</v>
      </c>
      <c r="J601" s="1" t="n">
        <v>0</v>
      </c>
      <c r="K601" s="1" t="n">
        <v>0</v>
      </c>
      <c r="L601" s="4" t="n">
        <v>15.92</v>
      </c>
    </row>
    <row r="602" customFormat="false" ht="13.8" hidden="false" customHeight="false" outlineLevel="0" collapsed="false">
      <c r="A602" s="0" t="s">
        <v>16</v>
      </c>
      <c r="B602" s="0" t="s">
        <v>70</v>
      </c>
      <c r="C602" s="0" t="str">
        <f aca="false">VLOOKUP(B602,siti!$B$2:$F$98,4,FALSE())</f>
        <v>DIS - MISURATORE GAIFAMI</v>
      </c>
      <c r="D602" s="0" t="str">
        <f aca="false">VLOOKUP(B602,siti!$B$2:$F$98,2,FALSE())</f>
        <v>VIA GAIFAMI SNC</v>
      </c>
      <c r="E602" s="0" t="str">
        <f aca="false">VLOOKUP(B602,siti!$B$2:$F$98,3,FALSE())</f>
        <v>CATANIA</v>
      </c>
      <c r="F602" s="0" t="str">
        <f aca="false">VLOOKUP(B602,siti!$B$2:$F$98,5,FALSE())</f>
        <v>95100</v>
      </c>
      <c r="G602" s="0" t="str">
        <f aca="false">PROPER(IF(letture!E556="TRUE","STIMATA","REALE"))</f>
        <v>Reale</v>
      </c>
      <c r="H602" s="1" t="n">
        <v>0</v>
      </c>
      <c r="I602" s="1" t="n">
        <v>0</v>
      </c>
      <c r="J602" s="1" t="n">
        <v>0</v>
      </c>
      <c r="K602" s="1" t="n">
        <v>0</v>
      </c>
      <c r="L602" s="4" t="n">
        <v>14.95</v>
      </c>
    </row>
    <row r="603" customFormat="false" ht="13.8" hidden="false" customHeight="false" outlineLevel="0" collapsed="false">
      <c r="A603" s="0" t="s">
        <v>17</v>
      </c>
      <c r="B603" s="0" t="s">
        <v>70</v>
      </c>
      <c r="C603" s="0" t="str">
        <f aca="false">VLOOKUP(B603,siti!$B$2:$F$98,4,FALSE())</f>
        <v>DIS - MISURATORE GAIFAMI</v>
      </c>
      <c r="D603" s="0" t="str">
        <f aca="false">VLOOKUP(B603,siti!$B$2:$F$98,2,FALSE())</f>
        <v>VIA GAIFAMI SNC</v>
      </c>
      <c r="E603" s="0" t="str">
        <f aca="false">VLOOKUP(B603,siti!$B$2:$F$98,3,FALSE())</f>
        <v>CATANIA</v>
      </c>
      <c r="F603" s="0" t="str">
        <f aca="false">VLOOKUP(B603,siti!$B$2:$F$98,5,FALSE())</f>
        <v>95100</v>
      </c>
      <c r="G603" s="0" t="str">
        <f aca="false">PROPER(IF(letture!E557="TRUE","STIMATA","REALE"))</f>
        <v>Reale</v>
      </c>
      <c r="H603" s="1" t="n">
        <v>0</v>
      </c>
      <c r="I603" s="1" t="n">
        <v>0</v>
      </c>
      <c r="J603" s="1" t="n">
        <v>0</v>
      </c>
      <c r="K603" s="1" t="n">
        <v>0</v>
      </c>
      <c r="L603" s="4" t="n">
        <v>14.95</v>
      </c>
    </row>
    <row r="604" customFormat="false" ht="13.8" hidden="false" customHeight="false" outlineLevel="0" collapsed="false">
      <c r="A604" s="0" t="s">
        <v>18</v>
      </c>
      <c r="B604" s="0" t="s">
        <v>70</v>
      </c>
      <c r="C604" s="0" t="str">
        <f aca="false">VLOOKUP(B604,siti!$B$2:$F$98,4,FALSE())</f>
        <v>DIS - MISURATORE GAIFAMI</v>
      </c>
      <c r="D604" s="0" t="str">
        <f aca="false">VLOOKUP(B604,siti!$B$2:$F$98,2,FALSE())</f>
        <v>VIA GAIFAMI SNC</v>
      </c>
      <c r="E604" s="0" t="str">
        <f aca="false">VLOOKUP(B604,siti!$B$2:$F$98,3,FALSE())</f>
        <v>CATANIA</v>
      </c>
      <c r="F604" s="0" t="str">
        <f aca="false">VLOOKUP(B604,siti!$B$2:$F$98,5,FALSE())</f>
        <v>95100</v>
      </c>
      <c r="G604" s="0" t="str">
        <f aca="false">PROPER(IF(letture!E558="TRUE","STIMATA","REALE"))</f>
        <v>Reale</v>
      </c>
      <c r="H604" s="1" t="n">
        <v>0</v>
      </c>
      <c r="I604" s="1" t="n">
        <v>0</v>
      </c>
      <c r="J604" s="1" t="n">
        <v>0</v>
      </c>
      <c r="K604" s="1" t="n">
        <v>0</v>
      </c>
      <c r="L604" s="4" t="n">
        <v>14.95</v>
      </c>
    </row>
    <row r="605" customFormat="false" ht="13.8" hidden="false" customHeight="false" outlineLevel="0" collapsed="false">
      <c r="A605" s="0" t="s">
        <v>19</v>
      </c>
      <c r="B605" s="0" t="s">
        <v>70</v>
      </c>
      <c r="C605" s="0" t="str">
        <f aca="false">VLOOKUP(B605,siti!$B$2:$F$98,4,FALSE())</f>
        <v>DIS - MISURATORE GAIFAMI</v>
      </c>
      <c r="D605" s="0" t="str">
        <f aca="false">VLOOKUP(B605,siti!$B$2:$F$98,2,FALSE())</f>
        <v>VIA GAIFAMI SNC</v>
      </c>
      <c r="E605" s="0" t="str">
        <f aca="false">VLOOKUP(B605,siti!$B$2:$F$98,3,FALSE())</f>
        <v>CATANIA</v>
      </c>
      <c r="F605" s="0" t="str">
        <f aca="false">VLOOKUP(B605,siti!$B$2:$F$98,5,FALSE())</f>
        <v>95100</v>
      </c>
      <c r="G605" s="0" t="str">
        <f aca="false">PROPER(IF(letture!E559="TRUE","STIMATA","REALE"))</f>
        <v>Reale</v>
      </c>
      <c r="H605" s="1" t="n">
        <v>0</v>
      </c>
      <c r="I605" s="1" t="n">
        <v>0</v>
      </c>
      <c r="J605" s="1" t="n">
        <v>0</v>
      </c>
      <c r="K605" s="1" t="n">
        <v>0</v>
      </c>
      <c r="L605" s="4" t="n">
        <v>14.95</v>
      </c>
    </row>
    <row r="606" customFormat="false" ht="13.8" hidden="false" customHeight="false" outlineLevel="0" collapsed="false">
      <c r="A606" s="0" t="s">
        <v>20</v>
      </c>
      <c r="B606" s="0" t="s">
        <v>70</v>
      </c>
      <c r="C606" s="0" t="str">
        <f aca="false">VLOOKUP(B606,siti!$B$2:$F$98,4,FALSE())</f>
        <v>DIS - MISURATORE GAIFAMI</v>
      </c>
      <c r="D606" s="0" t="str">
        <f aca="false">VLOOKUP(B606,siti!$B$2:$F$98,2,FALSE())</f>
        <v>VIA GAIFAMI SNC</v>
      </c>
      <c r="E606" s="0" t="str">
        <f aca="false">VLOOKUP(B606,siti!$B$2:$F$98,3,FALSE())</f>
        <v>CATANIA</v>
      </c>
      <c r="F606" s="0" t="str">
        <f aca="false">VLOOKUP(B606,siti!$B$2:$F$98,5,FALSE())</f>
        <v>95100</v>
      </c>
      <c r="G606" s="0" t="str">
        <f aca="false">PROPER(IF(letture!E560="TRUE","STIMATA","REALE"))</f>
        <v>Reale</v>
      </c>
      <c r="H606" s="1" t="n">
        <v>0</v>
      </c>
      <c r="I606" s="1" t="n">
        <v>0</v>
      </c>
      <c r="J606" s="1" t="n">
        <v>0</v>
      </c>
      <c r="K606" s="1" t="n">
        <v>0</v>
      </c>
      <c r="L606" s="4" t="n">
        <v>14.95</v>
      </c>
    </row>
    <row r="607" customFormat="false" ht="13.8" hidden="false" customHeight="false" outlineLevel="0" collapsed="false">
      <c r="A607" s="0" t="s">
        <v>21</v>
      </c>
      <c r="B607" s="0" t="s">
        <v>70</v>
      </c>
      <c r="C607" s="0" t="str">
        <f aca="false">VLOOKUP(B607,siti!$B$2:$F$98,4,FALSE())</f>
        <v>DIS - MISURATORE GAIFAMI</v>
      </c>
      <c r="D607" s="0" t="str">
        <f aca="false">VLOOKUP(B607,siti!$B$2:$F$98,2,FALSE())</f>
        <v>VIA GAIFAMI SNC</v>
      </c>
      <c r="E607" s="0" t="str">
        <f aca="false">VLOOKUP(B607,siti!$B$2:$F$98,3,FALSE())</f>
        <v>CATANIA</v>
      </c>
      <c r="F607" s="0" t="str">
        <f aca="false">VLOOKUP(B607,siti!$B$2:$F$98,5,FALSE())</f>
        <v>95100</v>
      </c>
      <c r="G607" s="0" t="str">
        <f aca="false">PROPER(IF(letture!E561="TRUE","STIMATA","REALE"))</f>
        <v>Reale</v>
      </c>
      <c r="H607" s="1" t="n">
        <v>0</v>
      </c>
      <c r="I607" s="1" t="n">
        <v>0</v>
      </c>
      <c r="J607" s="1" t="n">
        <v>0</v>
      </c>
      <c r="K607" s="1" t="n">
        <v>0</v>
      </c>
      <c r="L607" s="4" t="n">
        <v>16.08</v>
      </c>
    </row>
    <row r="608" customFormat="false" ht="13.8" hidden="false" customHeight="false" outlineLevel="0" collapsed="false">
      <c r="A608" s="0" t="s">
        <v>22</v>
      </c>
      <c r="B608" s="0" t="s">
        <v>70</v>
      </c>
      <c r="C608" s="0" t="str">
        <f aca="false">VLOOKUP(B608,siti!$B$2:$F$98,4,FALSE())</f>
        <v>DIS - MISURATORE GAIFAMI</v>
      </c>
      <c r="D608" s="0" t="str">
        <f aca="false">VLOOKUP(B608,siti!$B$2:$F$98,2,FALSE())</f>
        <v>VIA GAIFAMI SNC</v>
      </c>
      <c r="E608" s="0" t="str">
        <f aca="false">VLOOKUP(B608,siti!$B$2:$F$98,3,FALSE())</f>
        <v>CATANIA</v>
      </c>
      <c r="F608" s="0" t="str">
        <f aca="false">VLOOKUP(B608,siti!$B$2:$F$98,5,FALSE())</f>
        <v>95100</v>
      </c>
      <c r="G608" s="0" t="str">
        <f aca="false">PROPER(IF(letture!E562="TRUE","STIMATA","REALE"))</f>
        <v>Reale</v>
      </c>
      <c r="H608" s="1" t="n">
        <v>0</v>
      </c>
      <c r="I608" s="1" t="n">
        <v>0</v>
      </c>
      <c r="J608" s="1" t="n">
        <v>0</v>
      </c>
      <c r="K608" s="1" t="n">
        <v>0</v>
      </c>
      <c r="L608" s="4" t="n">
        <v>5.51</v>
      </c>
    </row>
    <row r="609" customFormat="false" ht="13.8" hidden="false" customHeight="false" outlineLevel="0" collapsed="false">
      <c r="A609" s="0" t="s">
        <v>23</v>
      </c>
      <c r="B609" s="0" t="s">
        <v>70</v>
      </c>
      <c r="C609" s="0" t="str">
        <f aca="false">VLOOKUP(B609,siti!$B$2:$F$98,4,FALSE())</f>
        <v>DIS - MISURATORE GAIFAMI</v>
      </c>
      <c r="D609" s="0" t="str">
        <f aca="false">VLOOKUP(B609,siti!$B$2:$F$98,2,FALSE())</f>
        <v>VIA GAIFAMI SNC</v>
      </c>
      <c r="E609" s="0" t="str">
        <f aca="false">VLOOKUP(B609,siti!$B$2:$F$98,3,FALSE())</f>
        <v>CATANIA</v>
      </c>
      <c r="F609" s="0" t="str">
        <f aca="false">VLOOKUP(B609,siti!$B$2:$F$98,5,FALSE())</f>
        <v>95100</v>
      </c>
      <c r="G609" s="0" t="str">
        <f aca="false">PROPER(IF(letture!E563="TRUE","STIMATA","REALE"))</f>
        <v>Reale</v>
      </c>
      <c r="H609" s="1" t="n">
        <v>-0.9999</v>
      </c>
      <c r="I609" s="1" t="n">
        <v>-0.9999</v>
      </c>
      <c r="J609" s="1" t="n">
        <v>-0.9999</v>
      </c>
      <c r="K609" s="1" t="n">
        <v>0</v>
      </c>
      <c r="L609" s="4" t="n">
        <v>5.51</v>
      </c>
    </row>
    <row r="610" customFormat="false" ht="13.8" hidden="false" customHeight="false" outlineLevel="0" collapsed="false">
      <c r="A610" s="0" t="s">
        <v>24</v>
      </c>
      <c r="B610" s="0" t="s">
        <v>70</v>
      </c>
      <c r="C610" s="0" t="str">
        <f aca="false">VLOOKUP(B610,siti!$B$2:$F$98,4,FALSE())</f>
        <v>DIS - MISURATORE GAIFAMI</v>
      </c>
      <c r="D610" s="0" t="str">
        <f aca="false">VLOOKUP(B610,siti!$B$2:$F$98,2,FALSE())</f>
        <v>VIA GAIFAMI SNC</v>
      </c>
      <c r="E610" s="0" t="str">
        <f aca="false">VLOOKUP(B610,siti!$B$2:$F$98,3,FALSE())</f>
        <v>CATANIA</v>
      </c>
      <c r="F610" s="0" t="str">
        <f aca="false">VLOOKUP(B610,siti!$B$2:$F$98,5,FALSE())</f>
        <v>95100</v>
      </c>
      <c r="G610" s="0" t="str">
        <f aca="false">PROPER(IF(letture!E564="TRUE","STIMATA","REALE"))</f>
        <v>Reale</v>
      </c>
      <c r="H610" s="1" t="n">
        <v>0</v>
      </c>
      <c r="I610" s="1" t="n">
        <v>0</v>
      </c>
      <c r="J610" s="1" t="n">
        <v>0</v>
      </c>
      <c r="K610" s="1" t="n">
        <v>0</v>
      </c>
      <c r="L610" s="4" t="n">
        <v>5.51</v>
      </c>
    </row>
    <row r="611" customFormat="false" ht="17.35" hidden="false" customHeight="false" outlineLevel="0" collapsed="false">
      <c r="H611" s="5" t="n">
        <f aca="false">SUM(H599:H610)</f>
        <v>0.000159999999999938</v>
      </c>
      <c r="I611" s="5" t="n">
        <f aca="false">SUM(I599:I610)</f>
        <v>0.000159999999999938</v>
      </c>
      <c r="J611" s="5" t="n">
        <f aca="false">SUM(J599:J610)</f>
        <v>0.000159999999999938</v>
      </c>
      <c r="K611" s="5" t="n">
        <f aca="false">SUM(K599:K610)</f>
        <v>3</v>
      </c>
      <c r="L611" s="5" t="n">
        <f aca="false">SUM(L599:L610)</f>
        <v>155.97</v>
      </c>
    </row>
    <row r="612" customFormat="false" ht="13.8" hidden="false" customHeight="false" outlineLevel="0" collapsed="false">
      <c r="A612" s="0" t="s">
        <v>12</v>
      </c>
      <c r="B612" s="0" t="s">
        <v>71</v>
      </c>
      <c r="C612" s="0" t="str">
        <f aca="false">VLOOKUP(B612,siti!$B$2:$F$98,4,FALSE())</f>
        <v>DIS - MISURATORE V.VENETO</v>
      </c>
      <c r="D612" s="0" t="str">
        <f aca="false">VLOOKUP(B612,siti!$B$2:$F$98,2,FALSE())</f>
        <v>VIALE VITTORIO VENETO 43</v>
      </c>
      <c r="E612" s="0" t="str">
        <f aca="false">VLOOKUP(B612,siti!$B$2:$F$98,3,FALSE())</f>
        <v>CATANIA</v>
      </c>
      <c r="F612" s="0" t="str">
        <f aca="false">VLOOKUP(B612,siti!$B$2:$F$98,5,FALSE())</f>
        <v>95100</v>
      </c>
      <c r="G612" s="0" t="str">
        <f aca="false">PROPER(IF(letture!E565="TRUE","STIMATA","REALE"))</f>
        <v>Reale</v>
      </c>
      <c r="H612" s="1" t="n">
        <v>9.98293</v>
      </c>
      <c r="I612" s="1" t="n">
        <v>7.35599</v>
      </c>
      <c r="J612" s="1" t="n">
        <v>14.71198</v>
      </c>
      <c r="K612" s="1" t="n">
        <v>32.050847</v>
      </c>
      <c r="L612" s="4" t="n">
        <v>29.64</v>
      </c>
    </row>
    <row r="613" customFormat="false" ht="13.8" hidden="false" customHeight="false" outlineLevel="0" collapsed="false">
      <c r="A613" s="0" t="s">
        <v>14</v>
      </c>
      <c r="B613" s="0" t="s">
        <v>71</v>
      </c>
      <c r="C613" s="0" t="str">
        <f aca="false">VLOOKUP(B613,siti!$B$2:$F$98,4,FALSE())</f>
        <v>DIS - MISURATORE V.VENETO</v>
      </c>
      <c r="D613" s="0" t="str">
        <f aca="false">VLOOKUP(B613,siti!$B$2:$F$98,2,FALSE())</f>
        <v>VIALE VITTORIO VENETO 43</v>
      </c>
      <c r="E613" s="0" t="str">
        <f aca="false">VLOOKUP(B613,siti!$B$2:$F$98,3,FALSE())</f>
        <v>CATANIA</v>
      </c>
      <c r="F613" s="0" t="str">
        <f aca="false">VLOOKUP(B613,siti!$B$2:$F$98,5,FALSE())</f>
        <v>95100</v>
      </c>
      <c r="G613" s="0" t="str">
        <f aca="false">PROPER(IF(letture!E566="TRUE","STIMATA","REALE"))</f>
        <v>Reale</v>
      </c>
      <c r="H613" s="1" t="n">
        <v>9.01684</v>
      </c>
      <c r="I613" s="1" t="n">
        <v>6.64412</v>
      </c>
      <c r="J613" s="1" t="n">
        <v>13.28824</v>
      </c>
      <c r="K613" s="1" t="n">
        <v>28.949153</v>
      </c>
      <c r="L613" s="4" t="n">
        <v>26.36</v>
      </c>
    </row>
    <row r="614" customFormat="false" ht="13.8" hidden="false" customHeight="false" outlineLevel="0" collapsed="false">
      <c r="A614" s="0" t="s">
        <v>15</v>
      </c>
      <c r="B614" s="0" t="s">
        <v>71</v>
      </c>
      <c r="C614" s="0" t="str">
        <f aca="false">VLOOKUP(B614,siti!$B$2:$F$98,4,FALSE())</f>
        <v>DIS - MISURATORE V.VENETO</v>
      </c>
      <c r="D614" s="0" t="str">
        <f aca="false">VLOOKUP(B614,siti!$B$2:$F$98,2,FALSE())</f>
        <v>VIALE VITTORIO VENETO 43</v>
      </c>
      <c r="E614" s="0" t="str">
        <f aca="false">VLOOKUP(B614,siti!$B$2:$F$98,3,FALSE())</f>
        <v>CATANIA</v>
      </c>
      <c r="F614" s="0" t="str">
        <f aca="false">VLOOKUP(B614,siti!$B$2:$F$98,5,FALSE())</f>
        <v>95100</v>
      </c>
      <c r="G614" s="0" t="str">
        <f aca="false">PROPER(IF(letture!E567="TRUE","STIMATA","REALE"))</f>
        <v>Reale</v>
      </c>
      <c r="H614" s="1" t="n">
        <v>9.99998</v>
      </c>
      <c r="I614" s="1" t="n">
        <v>7.00011</v>
      </c>
      <c r="J614" s="1" t="n">
        <v>12.99985</v>
      </c>
      <c r="K614" s="1" t="n">
        <v>30</v>
      </c>
      <c r="L614" s="4" t="n">
        <v>30.56</v>
      </c>
    </row>
    <row r="615" customFormat="false" ht="13.8" hidden="false" customHeight="false" outlineLevel="0" collapsed="false">
      <c r="A615" s="0" t="s">
        <v>16</v>
      </c>
      <c r="B615" s="0" t="s">
        <v>71</v>
      </c>
      <c r="C615" s="0" t="str">
        <f aca="false">VLOOKUP(B615,siti!$B$2:$F$98,4,FALSE())</f>
        <v>DIS - MISURATORE V.VENETO</v>
      </c>
      <c r="D615" s="0" t="str">
        <f aca="false">VLOOKUP(B615,siti!$B$2:$F$98,2,FALSE())</f>
        <v>VIALE VITTORIO VENETO 43</v>
      </c>
      <c r="E615" s="0" t="str">
        <f aca="false">VLOOKUP(B615,siti!$B$2:$F$98,3,FALSE())</f>
        <v>CATANIA</v>
      </c>
      <c r="F615" s="0" t="str">
        <f aca="false">VLOOKUP(B615,siti!$B$2:$F$98,5,FALSE())</f>
        <v>95100</v>
      </c>
      <c r="G615" s="0" t="str">
        <f aca="false">PROPER(IF(letture!E568="TRUE","STIMATA","REALE"))</f>
        <v>Reale</v>
      </c>
      <c r="H615" s="1" t="n">
        <v>8.0001</v>
      </c>
      <c r="I615" s="1" t="n">
        <v>6.9999</v>
      </c>
      <c r="J615" s="1" t="n">
        <v>14.0001</v>
      </c>
      <c r="K615" s="1" t="n">
        <v>29</v>
      </c>
      <c r="L615" s="4" t="n">
        <v>27.13</v>
      </c>
    </row>
    <row r="616" customFormat="false" ht="13.8" hidden="false" customHeight="false" outlineLevel="0" collapsed="false">
      <c r="A616" s="0" t="s">
        <v>17</v>
      </c>
      <c r="B616" s="0" t="s">
        <v>71</v>
      </c>
      <c r="C616" s="0" t="str">
        <f aca="false">VLOOKUP(B616,siti!$B$2:$F$98,4,FALSE())</f>
        <v>DIS - MISURATORE V.VENETO</v>
      </c>
      <c r="D616" s="0" t="str">
        <f aca="false">VLOOKUP(B616,siti!$B$2:$F$98,2,FALSE())</f>
        <v>VIALE VITTORIO VENETO 43</v>
      </c>
      <c r="E616" s="0" t="str">
        <f aca="false">VLOOKUP(B616,siti!$B$2:$F$98,3,FALSE())</f>
        <v>CATANIA</v>
      </c>
      <c r="F616" s="0" t="str">
        <f aca="false">VLOOKUP(B616,siti!$B$2:$F$98,5,FALSE())</f>
        <v>95100</v>
      </c>
      <c r="G616" s="0" t="str">
        <f aca="false">PROPER(IF(letture!E569="TRUE","STIMATA","REALE"))</f>
        <v>Reale</v>
      </c>
      <c r="H616" s="1" t="n">
        <v>9.99998</v>
      </c>
      <c r="I616" s="1" t="n">
        <v>7.00011</v>
      </c>
      <c r="J616" s="1" t="n">
        <v>12.99985</v>
      </c>
      <c r="K616" s="1" t="n">
        <v>30</v>
      </c>
      <c r="L616" s="4" t="n">
        <v>26.87</v>
      </c>
    </row>
    <row r="617" customFormat="false" ht="13.8" hidden="false" customHeight="false" outlineLevel="0" collapsed="false">
      <c r="A617" s="0" t="s">
        <v>18</v>
      </c>
      <c r="B617" s="0" t="s">
        <v>71</v>
      </c>
      <c r="C617" s="0" t="str">
        <f aca="false">VLOOKUP(B617,siti!$B$2:$F$98,4,FALSE())</f>
        <v>DIS - MISURATORE V.VENETO</v>
      </c>
      <c r="D617" s="0" t="str">
        <f aca="false">VLOOKUP(B617,siti!$B$2:$F$98,2,FALSE())</f>
        <v>VIALE VITTORIO VENETO 43</v>
      </c>
      <c r="E617" s="0" t="str">
        <f aca="false">VLOOKUP(B617,siti!$B$2:$F$98,3,FALSE())</f>
        <v>CATANIA</v>
      </c>
      <c r="F617" s="0" t="str">
        <f aca="false">VLOOKUP(B617,siti!$B$2:$F$98,5,FALSE())</f>
        <v>95100</v>
      </c>
      <c r="G617" s="0" t="str">
        <f aca="false">PROPER(IF(letture!E570="TRUE","STIMATA","REALE"))</f>
        <v>Reale</v>
      </c>
      <c r="H617" s="1" t="n">
        <v>9</v>
      </c>
      <c r="I617" s="1" t="n">
        <v>6.9999</v>
      </c>
      <c r="J617" s="1" t="n">
        <v>12.9999</v>
      </c>
      <c r="K617" s="1" t="n">
        <v>29</v>
      </c>
      <c r="L617" s="4" t="n">
        <v>28.08</v>
      </c>
    </row>
    <row r="618" customFormat="false" ht="13.8" hidden="false" customHeight="false" outlineLevel="0" collapsed="false">
      <c r="A618" s="0" t="s">
        <v>19</v>
      </c>
      <c r="B618" s="0" t="s">
        <v>71</v>
      </c>
      <c r="C618" s="0" t="str">
        <f aca="false">VLOOKUP(B618,siti!$B$2:$F$98,4,FALSE())</f>
        <v>DIS - MISURATORE V.VENETO</v>
      </c>
      <c r="D618" s="0" t="str">
        <f aca="false">VLOOKUP(B618,siti!$B$2:$F$98,2,FALSE())</f>
        <v>VIALE VITTORIO VENETO 43</v>
      </c>
      <c r="E618" s="0" t="str">
        <f aca="false">VLOOKUP(B618,siti!$B$2:$F$98,3,FALSE())</f>
        <v>CATANIA</v>
      </c>
      <c r="F618" s="0" t="str">
        <f aca="false">VLOOKUP(B618,siti!$B$2:$F$98,5,FALSE())</f>
        <v>95100</v>
      </c>
      <c r="G618" s="0" t="str">
        <f aca="false">PROPER(IF(letture!E571="TRUE","STIMATA","REALE"))</f>
        <v>Reale</v>
      </c>
      <c r="H618" s="1" t="n">
        <v>8.99992</v>
      </c>
      <c r="I618" s="1" t="n">
        <v>7.00011</v>
      </c>
      <c r="J618" s="1" t="n">
        <v>12.99985</v>
      </c>
      <c r="K618" s="1" t="n">
        <v>29</v>
      </c>
      <c r="L618" s="4" t="n">
        <v>33.92</v>
      </c>
    </row>
    <row r="619" customFormat="false" ht="13.8" hidden="false" customHeight="false" outlineLevel="0" collapsed="false">
      <c r="A619" s="0" t="s">
        <v>20</v>
      </c>
      <c r="B619" s="0" t="s">
        <v>71</v>
      </c>
      <c r="C619" s="0" t="str">
        <f aca="false">VLOOKUP(B619,siti!$B$2:$F$98,4,FALSE())</f>
        <v>DIS - MISURATORE V.VENETO</v>
      </c>
      <c r="D619" s="0" t="str">
        <f aca="false">VLOOKUP(B619,siti!$B$2:$F$98,2,FALSE())</f>
        <v>VIALE VITTORIO VENETO 43</v>
      </c>
      <c r="E619" s="0" t="str">
        <f aca="false">VLOOKUP(B619,siti!$B$2:$F$98,3,FALSE())</f>
        <v>CATANIA</v>
      </c>
      <c r="F619" s="0" t="str">
        <f aca="false">VLOOKUP(B619,siti!$B$2:$F$98,5,FALSE())</f>
        <v>95100</v>
      </c>
      <c r="G619" s="0" t="str">
        <f aca="false">PROPER(IF(letture!E572="TRUE","STIMATA","REALE"))</f>
        <v>Reale</v>
      </c>
      <c r="H619" s="1" t="n">
        <v>9.99998</v>
      </c>
      <c r="I619" s="1" t="n">
        <v>7.00011</v>
      </c>
      <c r="J619" s="1" t="n">
        <v>13.99991</v>
      </c>
      <c r="K619" s="1" t="n">
        <v>31</v>
      </c>
      <c r="L619" s="4" t="n">
        <v>37.9</v>
      </c>
    </row>
    <row r="620" customFormat="false" ht="13.8" hidden="false" customHeight="false" outlineLevel="0" collapsed="false">
      <c r="A620" s="0" t="s">
        <v>21</v>
      </c>
      <c r="B620" s="0" t="s">
        <v>71</v>
      </c>
      <c r="C620" s="0" t="str">
        <f aca="false">VLOOKUP(B620,siti!$B$2:$F$98,4,FALSE())</f>
        <v>DIS - MISURATORE V.VENETO</v>
      </c>
      <c r="D620" s="0" t="str">
        <f aca="false">VLOOKUP(B620,siti!$B$2:$F$98,2,FALSE())</f>
        <v>VIALE VITTORIO VENETO 43</v>
      </c>
      <c r="E620" s="0" t="str">
        <f aca="false">VLOOKUP(B620,siti!$B$2:$F$98,3,FALSE())</f>
        <v>CATANIA</v>
      </c>
      <c r="F620" s="0" t="str">
        <f aca="false">VLOOKUP(B620,siti!$B$2:$F$98,5,FALSE())</f>
        <v>95100</v>
      </c>
      <c r="G620" s="0" t="str">
        <f aca="false">PROPER(IF(letture!E573="TRUE","STIMATA","REALE"))</f>
        <v>Reale</v>
      </c>
      <c r="H620" s="1" t="n">
        <v>9.9999</v>
      </c>
      <c r="I620" s="1" t="n">
        <v>6.9999</v>
      </c>
      <c r="J620" s="1" t="n">
        <v>12.9999</v>
      </c>
      <c r="K620" s="1" t="n">
        <v>30</v>
      </c>
      <c r="L620" s="4" t="n">
        <v>45.91</v>
      </c>
    </row>
    <row r="621" customFormat="false" ht="13.8" hidden="false" customHeight="false" outlineLevel="0" collapsed="false">
      <c r="A621" s="0" t="s">
        <v>22</v>
      </c>
      <c r="B621" s="0" t="s">
        <v>71</v>
      </c>
      <c r="C621" s="0" t="str">
        <f aca="false">VLOOKUP(B621,siti!$B$2:$F$98,4,FALSE())</f>
        <v>DIS - MISURATORE V.VENETO</v>
      </c>
      <c r="D621" s="0" t="str">
        <f aca="false">VLOOKUP(B621,siti!$B$2:$F$98,2,FALSE())</f>
        <v>VIALE VITTORIO VENETO 43</v>
      </c>
      <c r="E621" s="0" t="str">
        <f aca="false">VLOOKUP(B621,siti!$B$2:$F$98,3,FALSE())</f>
        <v>CATANIA</v>
      </c>
      <c r="F621" s="0" t="str">
        <f aca="false">VLOOKUP(B621,siti!$B$2:$F$98,5,FALSE())</f>
        <v>95100</v>
      </c>
      <c r="G621" s="0" t="str">
        <f aca="false">PROPER(IF(letture!E574="TRUE","STIMATA","REALE"))</f>
        <v>Reale</v>
      </c>
      <c r="H621" s="1" t="n">
        <v>8.99992</v>
      </c>
      <c r="I621" s="1" t="n">
        <v>7.00011</v>
      </c>
      <c r="J621" s="1" t="n">
        <v>13.99991</v>
      </c>
      <c r="K621" s="1" t="n">
        <v>30</v>
      </c>
      <c r="L621" s="4" t="n">
        <v>17.48</v>
      </c>
    </row>
    <row r="622" customFormat="false" ht="13.8" hidden="false" customHeight="false" outlineLevel="0" collapsed="false">
      <c r="A622" s="0" t="s">
        <v>23</v>
      </c>
      <c r="B622" s="0" t="s">
        <v>71</v>
      </c>
      <c r="C622" s="0" t="str">
        <f aca="false">VLOOKUP(B622,siti!$B$2:$F$98,4,FALSE())</f>
        <v>DIS - MISURATORE V.VENETO</v>
      </c>
      <c r="D622" s="0" t="str">
        <f aca="false">VLOOKUP(B622,siti!$B$2:$F$98,2,FALSE())</f>
        <v>VIALE VITTORIO VENETO 43</v>
      </c>
      <c r="E622" s="0" t="str">
        <f aca="false">VLOOKUP(B622,siti!$B$2:$F$98,3,FALSE())</f>
        <v>CATANIA</v>
      </c>
      <c r="F622" s="0" t="str">
        <f aca="false">VLOOKUP(B622,siti!$B$2:$F$98,5,FALSE())</f>
        <v>95100</v>
      </c>
      <c r="G622" s="0" t="str">
        <f aca="false">PROPER(IF(letture!E575="TRUE","STIMATA","REALE"))</f>
        <v>Reale</v>
      </c>
      <c r="H622" s="1" t="n">
        <v>9</v>
      </c>
      <c r="I622" s="1" t="n">
        <v>6.9999</v>
      </c>
      <c r="J622" s="1" t="n">
        <v>12.9999</v>
      </c>
      <c r="K622" s="1" t="n">
        <v>29</v>
      </c>
      <c r="L622" s="4" t="n">
        <v>17.69</v>
      </c>
    </row>
    <row r="623" customFormat="false" ht="13.8" hidden="false" customHeight="false" outlineLevel="0" collapsed="false">
      <c r="A623" s="0" t="s">
        <v>24</v>
      </c>
      <c r="B623" s="0" t="s">
        <v>71</v>
      </c>
      <c r="C623" s="0" t="str">
        <f aca="false">VLOOKUP(B623,siti!$B$2:$F$98,4,FALSE())</f>
        <v>DIS - MISURATORE V.VENETO</v>
      </c>
      <c r="D623" s="0" t="str">
        <f aca="false">VLOOKUP(B623,siti!$B$2:$F$98,2,FALSE())</f>
        <v>VIALE VITTORIO VENETO 43</v>
      </c>
      <c r="E623" s="0" t="str">
        <f aca="false">VLOOKUP(B623,siti!$B$2:$F$98,3,FALSE())</f>
        <v>CATANIA</v>
      </c>
      <c r="F623" s="0" t="str">
        <f aca="false">VLOOKUP(B623,siti!$B$2:$F$98,5,FALSE())</f>
        <v>95100</v>
      </c>
      <c r="G623" s="0" t="str">
        <f aca="false">PROPER(IF(letture!E576="TRUE","STIMATA","REALE"))</f>
        <v>Reale</v>
      </c>
      <c r="H623" s="1" t="n">
        <v>8.99992</v>
      </c>
      <c r="I623" s="1" t="n">
        <v>7.00011</v>
      </c>
      <c r="J623" s="1" t="n">
        <v>13.99991</v>
      </c>
      <c r="K623" s="1" t="n">
        <v>30</v>
      </c>
      <c r="L623" s="4" t="n">
        <v>20.36</v>
      </c>
    </row>
    <row r="624" customFormat="false" ht="17.35" hidden="false" customHeight="false" outlineLevel="0" collapsed="false">
      <c r="H624" s="5" t="n">
        <f aca="false">SUM(H612:H623)</f>
        <v>111.99947</v>
      </c>
      <c r="I624" s="5" t="n">
        <f aca="false">SUM(I612:I623)</f>
        <v>84.00037</v>
      </c>
      <c r="J624" s="5" t="n">
        <f aca="false">SUM(J612:J623)</f>
        <v>161.9993</v>
      </c>
      <c r="K624" s="5" t="n">
        <f aca="false">SUM(K612:K623)</f>
        <v>358</v>
      </c>
      <c r="L624" s="5" t="n">
        <f aca="false">SUM(L612:L623)</f>
        <v>341.9</v>
      </c>
    </row>
    <row r="625" customFormat="false" ht="13.8" hidden="false" customHeight="false" outlineLevel="0" collapsed="false">
      <c r="A625" s="0" t="s">
        <v>12</v>
      </c>
      <c r="B625" s="0" t="s">
        <v>72</v>
      </c>
      <c r="C625" s="0" t="str">
        <f aca="false">VLOOKUP(B625,siti!$B$2:$F$98,4,FALSE())</f>
        <v>DIS - MISURATORE POLICASTRO</v>
      </c>
      <c r="D625" s="0" t="str">
        <f aca="false">VLOOKUP(B625,siti!$B$2:$F$98,2,FALSE())</f>
        <v>VIA SAVASTA SNC</v>
      </c>
      <c r="E625" s="0" t="str">
        <f aca="false">VLOOKUP(B625,siti!$B$2:$F$98,3,FALSE())</f>
        <v>CATANIA</v>
      </c>
      <c r="F625" s="0" t="str">
        <f aca="false">VLOOKUP(B625,siti!$B$2:$F$98,5,FALSE())</f>
        <v>95100</v>
      </c>
      <c r="G625" s="0" t="str">
        <f aca="false">PROPER(IF(letture!E577="TRUE","STIMATA","REALE"))</f>
        <v>Reale</v>
      </c>
      <c r="H625" s="1" t="n">
        <v>2.99987</v>
      </c>
      <c r="I625" s="1" t="n">
        <v>2.99987</v>
      </c>
      <c r="J625" s="1" t="n">
        <v>6.00005</v>
      </c>
      <c r="K625" s="1" t="n">
        <v>12</v>
      </c>
      <c r="L625" s="4" t="n">
        <v>19.44</v>
      </c>
    </row>
    <row r="626" customFormat="false" ht="13.8" hidden="false" customHeight="false" outlineLevel="0" collapsed="false">
      <c r="A626" s="0" t="s">
        <v>14</v>
      </c>
      <c r="B626" s="0" t="s">
        <v>72</v>
      </c>
      <c r="C626" s="0" t="str">
        <f aca="false">VLOOKUP(B626,siti!$B$2:$F$98,4,FALSE())</f>
        <v>DIS - MISURATORE POLICASTRO</v>
      </c>
      <c r="D626" s="0" t="str">
        <f aca="false">VLOOKUP(B626,siti!$B$2:$F$98,2,FALSE())</f>
        <v>VIA SAVASTA SNC</v>
      </c>
      <c r="E626" s="0" t="str">
        <f aca="false">VLOOKUP(B626,siti!$B$2:$F$98,3,FALSE())</f>
        <v>CATANIA</v>
      </c>
      <c r="F626" s="0" t="str">
        <f aca="false">VLOOKUP(B626,siti!$B$2:$F$98,5,FALSE())</f>
        <v>95100</v>
      </c>
      <c r="G626" s="0" t="str">
        <f aca="false">PROPER(IF(letture!E578="TRUE","STIMATA","REALE"))</f>
        <v>Reale</v>
      </c>
      <c r="H626" s="1" t="n">
        <v>4.00008</v>
      </c>
      <c r="I626" s="1" t="n">
        <v>2.99992</v>
      </c>
      <c r="J626" s="1" t="n">
        <v>4.00008</v>
      </c>
      <c r="K626" s="1" t="n">
        <v>11</v>
      </c>
      <c r="L626" s="4" t="n">
        <v>18.86</v>
      </c>
    </row>
    <row r="627" customFormat="false" ht="13.8" hidden="false" customHeight="false" outlineLevel="0" collapsed="false">
      <c r="A627" s="0" t="s">
        <v>15</v>
      </c>
      <c r="B627" s="0" t="s">
        <v>72</v>
      </c>
      <c r="C627" s="0" t="str">
        <f aca="false">VLOOKUP(B627,siti!$B$2:$F$98,4,FALSE())</f>
        <v>DIS - MISURATORE POLICASTRO</v>
      </c>
      <c r="D627" s="0" t="str">
        <f aca="false">VLOOKUP(B627,siti!$B$2:$F$98,2,FALSE())</f>
        <v>VIA SAVASTA SNC</v>
      </c>
      <c r="E627" s="0" t="str">
        <f aca="false">VLOOKUP(B627,siti!$B$2:$F$98,3,FALSE())</f>
        <v>CATANIA</v>
      </c>
      <c r="F627" s="0" t="str">
        <f aca="false">VLOOKUP(B627,siti!$B$2:$F$98,5,FALSE())</f>
        <v>95100</v>
      </c>
      <c r="G627" s="0" t="str">
        <f aca="false">PROPER(IF(letture!E579="TRUE","STIMATA","REALE"))</f>
        <v>Reale</v>
      </c>
      <c r="H627" s="1" t="n">
        <v>3.99993</v>
      </c>
      <c r="I627" s="1" t="n">
        <v>2.99987</v>
      </c>
      <c r="J627" s="1" t="n">
        <v>4.99999</v>
      </c>
      <c r="K627" s="1" t="n">
        <v>12</v>
      </c>
      <c r="L627" s="4" t="n">
        <v>20.44</v>
      </c>
    </row>
    <row r="628" customFormat="false" ht="13.8" hidden="false" customHeight="false" outlineLevel="0" collapsed="false">
      <c r="A628" s="0" t="s">
        <v>16</v>
      </c>
      <c r="B628" s="0" t="s">
        <v>72</v>
      </c>
      <c r="C628" s="0" t="str">
        <f aca="false">VLOOKUP(B628,siti!$B$2:$F$98,4,FALSE())</f>
        <v>DIS - MISURATORE POLICASTRO</v>
      </c>
      <c r="D628" s="0" t="str">
        <f aca="false">VLOOKUP(B628,siti!$B$2:$F$98,2,FALSE())</f>
        <v>VIA SAVASTA SNC</v>
      </c>
      <c r="E628" s="0" t="str">
        <f aca="false">VLOOKUP(B628,siti!$B$2:$F$98,3,FALSE())</f>
        <v>CATANIA</v>
      </c>
      <c r="F628" s="0" t="str">
        <f aca="false">VLOOKUP(B628,siti!$B$2:$F$98,5,FALSE())</f>
        <v>95100</v>
      </c>
      <c r="G628" s="0" t="str">
        <f aca="false">PROPER(IF(letture!E580="TRUE","STIMATA","REALE"))</f>
        <v>Reale</v>
      </c>
      <c r="H628" s="1" t="n">
        <v>3</v>
      </c>
      <c r="I628" s="1" t="n">
        <v>2.0001</v>
      </c>
      <c r="J628" s="1" t="n">
        <v>6</v>
      </c>
      <c r="K628" s="1" t="n">
        <v>11</v>
      </c>
      <c r="L628" s="4" t="n">
        <v>18.29</v>
      </c>
    </row>
    <row r="629" customFormat="false" ht="13.8" hidden="false" customHeight="false" outlineLevel="0" collapsed="false">
      <c r="A629" s="0" t="s">
        <v>17</v>
      </c>
      <c r="B629" s="0" t="s">
        <v>72</v>
      </c>
      <c r="C629" s="0" t="str">
        <f aca="false">VLOOKUP(B629,siti!$B$2:$F$98,4,FALSE())</f>
        <v>DIS - MISURATORE POLICASTRO</v>
      </c>
      <c r="D629" s="0" t="str">
        <f aca="false">VLOOKUP(B629,siti!$B$2:$F$98,2,FALSE())</f>
        <v>VIA SAVASTA SNC</v>
      </c>
      <c r="E629" s="0" t="str">
        <f aca="false">VLOOKUP(B629,siti!$B$2:$F$98,3,FALSE())</f>
        <v>CATANIA</v>
      </c>
      <c r="F629" s="0" t="str">
        <f aca="false">VLOOKUP(B629,siti!$B$2:$F$98,5,FALSE())</f>
        <v>95100</v>
      </c>
      <c r="G629" s="0" t="str">
        <f aca="false">PROPER(IF(letture!E581="TRUE","STIMATA","REALE"))</f>
        <v>Reale</v>
      </c>
      <c r="H629" s="1" t="n">
        <v>3.99993</v>
      </c>
      <c r="I629" s="1" t="n">
        <v>2.99987</v>
      </c>
      <c r="J629" s="1" t="n">
        <v>4.99999</v>
      </c>
      <c r="K629" s="1" t="n">
        <v>12</v>
      </c>
      <c r="L629" s="4" t="n">
        <v>18.4</v>
      </c>
    </row>
    <row r="630" customFormat="false" ht="13.8" hidden="false" customHeight="false" outlineLevel="0" collapsed="false">
      <c r="A630" s="0" t="s">
        <v>18</v>
      </c>
      <c r="B630" s="0" t="s">
        <v>72</v>
      </c>
      <c r="C630" s="0" t="str">
        <f aca="false">VLOOKUP(B630,siti!$B$2:$F$98,4,FALSE())</f>
        <v>DIS - MISURATORE POLICASTRO</v>
      </c>
      <c r="D630" s="0" t="str">
        <f aca="false">VLOOKUP(B630,siti!$B$2:$F$98,2,FALSE())</f>
        <v>VIA SAVASTA SNC</v>
      </c>
      <c r="E630" s="0" t="str">
        <f aca="false">VLOOKUP(B630,siti!$B$2:$F$98,3,FALSE())</f>
        <v>CATANIA</v>
      </c>
      <c r="F630" s="0" t="str">
        <f aca="false">VLOOKUP(B630,siti!$B$2:$F$98,5,FALSE())</f>
        <v>95100</v>
      </c>
      <c r="G630" s="0" t="str">
        <f aca="false">PROPER(IF(letture!E582="TRUE","STIMATA","REALE"))</f>
        <v>Reale</v>
      </c>
      <c r="H630" s="1" t="n">
        <v>3</v>
      </c>
      <c r="I630" s="1" t="n">
        <v>2.0001</v>
      </c>
      <c r="J630" s="1" t="n">
        <v>5.0001</v>
      </c>
      <c r="K630" s="1" t="n">
        <v>10</v>
      </c>
      <c r="L630" s="4" t="n">
        <v>18.32</v>
      </c>
    </row>
    <row r="631" customFormat="false" ht="13.8" hidden="false" customHeight="false" outlineLevel="0" collapsed="false">
      <c r="A631" s="0" t="s">
        <v>19</v>
      </c>
      <c r="B631" s="0" t="s">
        <v>72</v>
      </c>
      <c r="C631" s="0" t="str">
        <f aca="false">VLOOKUP(B631,siti!$B$2:$F$98,4,FALSE())</f>
        <v>DIS - MISURATORE POLICASTRO</v>
      </c>
      <c r="D631" s="0" t="str">
        <f aca="false">VLOOKUP(B631,siti!$B$2:$F$98,2,FALSE())</f>
        <v>VIA SAVASTA SNC</v>
      </c>
      <c r="E631" s="0" t="str">
        <f aca="false">VLOOKUP(B631,siti!$B$2:$F$98,3,FALSE())</f>
        <v>CATANIA</v>
      </c>
      <c r="F631" s="0" t="str">
        <f aca="false">VLOOKUP(B631,siti!$B$2:$F$98,5,FALSE())</f>
        <v>95100</v>
      </c>
      <c r="G631" s="0" t="str">
        <f aca="false">PROPER(IF(letture!E583="TRUE","STIMATA","REALE"))</f>
        <v>Reale</v>
      </c>
      <c r="H631" s="1" t="n">
        <v>3.99993</v>
      </c>
      <c r="I631" s="1" t="n">
        <v>2.99987</v>
      </c>
      <c r="J631" s="1" t="n">
        <v>4.99999</v>
      </c>
      <c r="K631" s="1" t="n">
        <v>12</v>
      </c>
      <c r="L631" s="4" t="n">
        <v>21.35</v>
      </c>
    </row>
    <row r="632" customFormat="false" ht="13.8" hidden="false" customHeight="false" outlineLevel="0" collapsed="false">
      <c r="A632" s="0" t="s">
        <v>20</v>
      </c>
      <c r="B632" s="0" t="s">
        <v>72</v>
      </c>
      <c r="C632" s="0" t="str">
        <f aca="false">VLOOKUP(B632,siti!$B$2:$F$98,4,FALSE())</f>
        <v>DIS - MISURATORE POLICASTRO</v>
      </c>
      <c r="D632" s="0" t="str">
        <f aca="false">VLOOKUP(B632,siti!$B$2:$F$98,2,FALSE())</f>
        <v>VIA SAVASTA SNC</v>
      </c>
      <c r="E632" s="0" t="str">
        <f aca="false">VLOOKUP(B632,siti!$B$2:$F$98,3,FALSE())</f>
        <v>CATANIA</v>
      </c>
      <c r="F632" s="0" t="str">
        <f aca="false">VLOOKUP(B632,siti!$B$2:$F$98,5,FALSE())</f>
        <v>95100</v>
      </c>
      <c r="G632" s="0" t="str">
        <f aca="false">PROPER(IF(letture!E584="TRUE","STIMATA","REALE"))</f>
        <v>Reale</v>
      </c>
      <c r="H632" s="1" t="n">
        <v>2.99987</v>
      </c>
      <c r="I632" s="1" t="n">
        <v>2.99987</v>
      </c>
      <c r="J632" s="1" t="n">
        <v>4.99999</v>
      </c>
      <c r="K632" s="1" t="n">
        <v>11</v>
      </c>
      <c r="L632" s="4" t="n">
        <v>21.91</v>
      </c>
    </row>
    <row r="633" customFormat="false" ht="13.8" hidden="false" customHeight="false" outlineLevel="0" collapsed="false">
      <c r="A633" s="0" t="s">
        <v>21</v>
      </c>
      <c r="B633" s="0" t="s">
        <v>72</v>
      </c>
      <c r="C633" s="0" t="str">
        <f aca="false">VLOOKUP(B633,siti!$B$2:$F$98,4,FALSE())</f>
        <v>DIS - MISURATORE POLICASTRO</v>
      </c>
      <c r="D633" s="0" t="str">
        <f aca="false">VLOOKUP(B633,siti!$B$2:$F$98,2,FALSE())</f>
        <v>VIA SAVASTA SNC</v>
      </c>
      <c r="E633" s="0" t="str">
        <f aca="false">VLOOKUP(B633,siti!$B$2:$F$98,3,FALSE())</f>
        <v>CATANIA</v>
      </c>
      <c r="F633" s="0" t="str">
        <f aca="false">VLOOKUP(B633,siti!$B$2:$F$98,5,FALSE())</f>
        <v>95100</v>
      </c>
      <c r="G633" s="0" t="str">
        <f aca="false">PROPER(IF(letture!E585="TRUE","STIMATA","REALE"))</f>
        <v>Reale</v>
      </c>
      <c r="H633" s="1" t="n">
        <v>3</v>
      </c>
      <c r="I633" s="1" t="n">
        <v>3</v>
      </c>
      <c r="J633" s="1" t="n">
        <v>5.0001</v>
      </c>
      <c r="K633" s="1" t="n">
        <v>11</v>
      </c>
      <c r="L633" s="4" t="n">
        <v>21.87</v>
      </c>
    </row>
    <row r="634" customFormat="false" ht="13.8" hidden="false" customHeight="false" outlineLevel="0" collapsed="false">
      <c r="A634" s="0" t="s">
        <v>22</v>
      </c>
      <c r="B634" s="0" t="s">
        <v>72</v>
      </c>
      <c r="C634" s="0" t="str">
        <f aca="false">VLOOKUP(B634,siti!$B$2:$F$98,4,FALSE())</f>
        <v>DIS - MISURATORE POLICASTRO</v>
      </c>
      <c r="D634" s="0" t="str">
        <f aca="false">VLOOKUP(B634,siti!$B$2:$F$98,2,FALSE())</f>
        <v>VIA SAVASTA SNC</v>
      </c>
      <c r="E634" s="0" t="str">
        <f aca="false">VLOOKUP(B634,siti!$B$2:$F$98,3,FALSE())</f>
        <v>CATANIA</v>
      </c>
      <c r="F634" s="0" t="str">
        <f aca="false">VLOOKUP(B634,siti!$B$2:$F$98,5,FALSE())</f>
        <v>95100</v>
      </c>
      <c r="G634" s="0" t="str">
        <f aca="false">PROPER(IF(letture!E586="TRUE","STIMATA","REALE"))</f>
        <v>Reale</v>
      </c>
      <c r="H634" s="1" t="n">
        <v>3.99993</v>
      </c>
      <c r="I634" s="1" t="n">
        <v>2.99987</v>
      </c>
      <c r="J634" s="1" t="n">
        <v>4.99999</v>
      </c>
      <c r="K634" s="1" t="n">
        <v>12</v>
      </c>
      <c r="L634" s="4" t="n">
        <v>8.96</v>
      </c>
    </row>
    <row r="635" customFormat="false" ht="13.8" hidden="false" customHeight="false" outlineLevel="0" collapsed="false">
      <c r="A635" s="0" t="s">
        <v>23</v>
      </c>
      <c r="B635" s="0" t="s">
        <v>72</v>
      </c>
      <c r="C635" s="0" t="str">
        <f aca="false">VLOOKUP(B635,siti!$B$2:$F$98,4,FALSE())</f>
        <v>DIS - MISURATORE POLICASTRO</v>
      </c>
      <c r="D635" s="0" t="str">
        <f aca="false">VLOOKUP(B635,siti!$B$2:$F$98,2,FALSE())</f>
        <v>VIA SAVASTA SNC</v>
      </c>
      <c r="E635" s="0" t="str">
        <f aca="false">VLOOKUP(B635,siti!$B$2:$F$98,3,FALSE())</f>
        <v>CATANIA</v>
      </c>
      <c r="F635" s="0" t="str">
        <f aca="false">VLOOKUP(B635,siti!$B$2:$F$98,5,FALSE())</f>
        <v>95100</v>
      </c>
      <c r="G635" s="0" t="str">
        <f aca="false">PROPER(IF(letture!E587="TRUE","STIMATA","REALE"))</f>
        <v>Reale</v>
      </c>
      <c r="H635" s="1" t="n">
        <v>3.9999</v>
      </c>
      <c r="I635" s="1" t="n">
        <v>3</v>
      </c>
      <c r="J635" s="1" t="n">
        <v>5.0001</v>
      </c>
      <c r="K635" s="1" t="n">
        <v>12</v>
      </c>
      <c r="L635" s="4" t="n">
        <v>9.16</v>
      </c>
    </row>
    <row r="636" customFormat="false" ht="13.8" hidden="false" customHeight="false" outlineLevel="0" collapsed="false">
      <c r="A636" s="0" t="s">
        <v>24</v>
      </c>
      <c r="B636" s="0" t="s">
        <v>72</v>
      </c>
      <c r="C636" s="0" t="str">
        <f aca="false">VLOOKUP(B636,siti!$B$2:$F$98,4,FALSE())</f>
        <v>DIS - MISURATORE POLICASTRO</v>
      </c>
      <c r="D636" s="0" t="str">
        <f aca="false">VLOOKUP(B636,siti!$B$2:$F$98,2,FALSE())</f>
        <v>VIA SAVASTA SNC</v>
      </c>
      <c r="E636" s="0" t="str">
        <f aca="false">VLOOKUP(B636,siti!$B$2:$F$98,3,FALSE())</f>
        <v>CATANIA</v>
      </c>
      <c r="F636" s="0" t="str">
        <f aca="false">VLOOKUP(B636,siti!$B$2:$F$98,5,FALSE())</f>
        <v>95100</v>
      </c>
      <c r="G636" s="0" t="str">
        <f aca="false">PROPER(IF(letture!E588="TRUE","STIMATA","REALE"))</f>
        <v>Reale</v>
      </c>
      <c r="H636" s="1" t="n">
        <v>2.99987</v>
      </c>
      <c r="I636" s="1" t="n">
        <v>2.00012</v>
      </c>
      <c r="J636" s="1" t="n">
        <v>4.99999</v>
      </c>
      <c r="K636" s="1" t="n">
        <v>10</v>
      </c>
      <c r="L636" s="4" t="n">
        <v>9.33</v>
      </c>
    </row>
    <row r="637" customFormat="false" ht="17.35" hidden="false" customHeight="false" outlineLevel="0" collapsed="false">
      <c r="H637" s="5" t="n">
        <f aca="false">SUM(H625:H636)</f>
        <v>41.99931</v>
      </c>
      <c r="I637" s="5" t="n">
        <f aca="false">SUM(I625:I636)</f>
        <v>32.99946</v>
      </c>
      <c r="J637" s="5" t="n">
        <f aca="false">SUM(J625:J636)</f>
        <v>61.00037</v>
      </c>
      <c r="K637" s="5" t="n">
        <f aca="false">SUM(K625:K636)</f>
        <v>136</v>
      </c>
      <c r="L637" s="5" t="n">
        <f aca="false">SUM(L625:L636)</f>
        <v>206.33</v>
      </c>
    </row>
    <row r="638" customFormat="false" ht="13.8" hidden="false" customHeight="false" outlineLevel="0" collapsed="false">
      <c r="A638" s="0" t="s">
        <v>12</v>
      </c>
      <c r="B638" s="0" t="s">
        <v>73</v>
      </c>
      <c r="C638" s="0" t="str">
        <f aca="false">VLOOKUP(B638,siti!$B$2:$F$98,4,FALSE())</f>
        <v>DIS - MISURATORE LAINO’</v>
      </c>
      <c r="D638" s="0" t="str">
        <f aca="false">VLOOKUP(B638,siti!$B$2:$F$98,2,FALSE())</f>
        <v>VIALE LAINO' SNC</v>
      </c>
      <c r="E638" s="0" t="str">
        <f aca="false">VLOOKUP(B638,siti!$B$2:$F$98,3,FALSE())</f>
        <v>CATANIA</v>
      </c>
      <c r="F638" s="0" t="str">
        <f aca="false">VLOOKUP(B638,siti!$B$2:$F$98,5,FALSE())</f>
        <v>95100</v>
      </c>
      <c r="G638" s="0" t="str">
        <f aca="false">PROPER(IF(letture!E589="TRUE","STIMATA","REALE"))</f>
        <v>Reale</v>
      </c>
      <c r="H638" s="1" t="n">
        <v>1.00006</v>
      </c>
      <c r="I638" s="1" t="n">
        <v>1.00006</v>
      </c>
      <c r="J638" s="1" t="n">
        <v>1.00006</v>
      </c>
      <c r="K638" s="1" t="n">
        <v>3</v>
      </c>
      <c r="L638" s="4" t="n">
        <v>16.77</v>
      </c>
    </row>
    <row r="639" customFormat="false" ht="13.8" hidden="false" customHeight="false" outlineLevel="0" collapsed="false">
      <c r="A639" s="0" t="s">
        <v>14</v>
      </c>
      <c r="B639" s="0" t="s">
        <v>73</v>
      </c>
      <c r="C639" s="0" t="str">
        <f aca="false">VLOOKUP(B639,siti!$B$2:$F$98,4,FALSE())</f>
        <v>DIS - MISURATORE LAINO’</v>
      </c>
      <c r="D639" s="0" t="str">
        <f aca="false">VLOOKUP(B639,siti!$B$2:$F$98,2,FALSE())</f>
        <v>VIALE LAINO' SNC</v>
      </c>
      <c r="E639" s="0" t="str">
        <f aca="false">VLOOKUP(B639,siti!$B$2:$F$98,3,FALSE())</f>
        <v>CATANIA</v>
      </c>
      <c r="F639" s="0" t="str">
        <f aca="false">VLOOKUP(B639,siti!$B$2:$F$98,5,FALSE())</f>
        <v>95100</v>
      </c>
      <c r="G639" s="0" t="str">
        <f aca="false">PROPER(IF(letture!E590="TRUE","STIMATA","REALE"))</f>
        <v>Reale</v>
      </c>
      <c r="H639" s="1" t="n">
        <v>0</v>
      </c>
      <c r="I639" s="1" t="n">
        <v>0</v>
      </c>
      <c r="J639" s="1" t="n">
        <v>0</v>
      </c>
      <c r="K639" s="1" t="n">
        <v>0</v>
      </c>
      <c r="L639" s="4" t="n">
        <v>15.92</v>
      </c>
    </row>
    <row r="640" customFormat="false" ht="13.8" hidden="false" customHeight="false" outlineLevel="0" collapsed="false">
      <c r="A640" s="0" t="s">
        <v>15</v>
      </c>
      <c r="B640" s="0" t="s">
        <v>73</v>
      </c>
      <c r="C640" s="0" t="str">
        <f aca="false">VLOOKUP(B640,siti!$B$2:$F$98,4,FALSE())</f>
        <v>DIS - MISURATORE LAINO’</v>
      </c>
      <c r="D640" s="0" t="str">
        <f aca="false">VLOOKUP(B640,siti!$B$2:$F$98,2,FALSE())</f>
        <v>VIALE LAINO' SNC</v>
      </c>
      <c r="E640" s="0" t="str">
        <f aca="false">VLOOKUP(B640,siti!$B$2:$F$98,3,FALSE())</f>
        <v>CATANIA</v>
      </c>
      <c r="F640" s="0" t="str">
        <f aca="false">VLOOKUP(B640,siti!$B$2:$F$98,5,FALSE())</f>
        <v>95100</v>
      </c>
      <c r="G640" s="0" t="str">
        <f aca="false">PROPER(IF(letture!E591="TRUE","STIMATA","REALE"))</f>
        <v>Reale</v>
      </c>
      <c r="H640" s="1" t="n">
        <v>0</v>
      </c>
      <c r="I640" s="1" t="n">
        <v>0</v>
      </c>
      <c r="J640" s="1" t="n">
        <v>0</v>
      </c>
      <c r="K640" s="1" t="n">
        <v>0</v>
      </c>
      <c r="L640" s="4" t="n">
        <v>15.92</v>
      </c>
    </row>
    <row r="641" customFormat="false" ht="13.8" hidden="false" customHeight="false" outlineLevel="0" collapsed="false">
      <c r="A641" s="0" t="s">
        <v>16</v>
      </c>
      <c r="B641" s="0" t="s">
        <v>73</v>
      </c>
      <c r="C641" s="0" t="str">
        <f aca="false">VLOOKUP(B641,siti!$B$2:$F$98,4,FALSE())</f>
        <v>DIS - MISURATORE LAINO’</v>
      </c>
      <c r="D641" s="0" t="str">
        <f aca="false">VLOOKUP(B641,siti!$B$2:$F$98,2,FALSE())</f>
        <v>VIALE LAINO' SNC</v>
      </c>
      <c r="E641" s="0" t="str">
        <f aca="false">VLOOKUP(B641,siti!$B$2:$F$98,3,FALSE())</f>
        <v>CATANIA</v>
      </c>
      <c r="F641" s="0" t="str">
        <f aca="false">VLOOKUP(B641,siti!$B$2:$F$98,5,FALSE())</f>
        <v>95100</v>
      </c>
      <c r="G641" s="0" t="str">
        <f aca="false">PROPER(IF(letture!E592="TRUE","STIMATA","REALE"))</f>
        <v>Reale</v>
      </c>
      <c r="H641" s="1" t="n">
        <v>0</v>
      </c>
      <c r="I641" s="1" t="n">
        <v>0</v>
      </c>
      <c r="J641" s="1" t="n">
        <v>0</v>
      </c>
      <c r="K641" s="1" t="n">
        <v>0</v>
      </c>
      <c r="L641" s="4" t="n">
        <v>14.95</v>
      </c>
    </row>
    <row r="642" customFormat="false" ht="13.8" hidden="false" customHeight="false" outlineLevel="0" collapsed="false">
      <c r="A642" s="0" t="s">
        <v>17</v>
      </c>
      <c r="B642" s="0" t="s">
        <v>73</v>
      </c>
      <c r="C642" s="0" t="str">
        <f aca="false">VLOOKUP(B642,siti!$B$2:$F$98,4,FALSE())</f>
        <v>DIS - MISURATORE LAINO’</v>
      </c>
      <c r="D642" s="0" t="str">
        <f aca="false">VLOOKUP(B642,siti!$B$2:$F$98,2,FALSE())</f>
        <v>VIALE LAINO' SNC</v>
      </c>
      <c r="E642" s="0" t="str">
        <f aca="false">VLOOKUP(B642,siti!$B$2:$F$98,3,FALSE())</f>
        <v>CATANIA</v>
      </c>
      <c r="F642" s="0" t="str">
        <f aca="false">VLOOKUP(B642,siti!$B$2:$F$98,5,FALSE())</f>
        <v>95100</v>
      </c>
      <c r="G642" s="0" t="str">
        <f aca="false">PROPER(IF(letture!E593="TRUE","STIMATA","REALE"))</f>
        <v>Reale</v>
      </c>
      <c r="H642" s="1" t="n">
        <v>0</v>
      </c>
      <c r="I642" s="1" t="n">
        <v>0</v>
      </c>
      <c r="J642" s="1" t="n">
        <v>0</v>
      </c>
      <c r="K642" s="1" t="n">
        <v>0</v>
      </c>
      <c r="L642" s="4" t="n">
        <v>14.95</v>
      </c>
    </row>
    <row r="643" customFormat="false" ht="13.8" hidden="false" customHeight="false" outlineLevel="0" collapsed="false">
      <c r="A643" s="0" t="s">
        <v>18</v>
      </c>
      <c r="B643" s="0" t="s">
        <v>73</v>
      </c>
      <c r="C643" s="0" t="str">
        <f aca="false">VLOOKUP(B643,siti!$B$2:$F$98,4,FALSE())</f>
        <v>DIS - MISURATORE LAINO’</v>
      </c>
      <c r="D643" s="0" t="str">
        <f aca="false">VLOOKUP(B643,siti!$B$2:$F$98,2,FALSE())</f>
        <v>VIALE LAINO' SNC</v>
      </c>
      <c r="E643" s="0" t="str">
        <f aca="false">VLOOKUP(B643,siti!$B$2:$F$98,3,FALSE())</f>
        <v>CATANIA</v>
      </c>
      <c r="F643" s="0" t="str">
        <f aca="false">VLOOKUP(B643,siti!$B$2:$F$98,5,FALSE())</f>
        <v>95100</v>
      </c>
      <c r="G643" s="0" t="str">
        <f aca="false">PROPER(IF(letture!E594="TRUE","STIMATA","REALE"))</f>
        <v>Reale</v>
      </c>
      <c r="H643" s="1" t="n">
        <v>0</v>
      </c>
      <c r="I643" s="1" t="n">
        <v>0</v>
      </c>
      <c r="J643" s="1" t="n">
        <v>0</v>
      </c>
      <c r="K643" s="1" t="n">
        <v>0</v>
      </c>
      <c r="L643" s="4" t="n">
        <v>14.95</v>
      </c>
    </row>
    <row r="644" customFormat="false" ht="13.8" hidden="false" customHeight="false" outlineLevel="0" collapsed="false">
      <c r="A644" s="0" t="s">
        <v>19</v>
      </c>
      <c r="B644" s="0" t="s">
        <v>73</v>
      </c>
      <c r="C644" s="0" t="str">
        <f aca="false">VLOOKUP(B644,siti!$B$2:$F$98,4,FALSE())</f>
        <v>DIS - MISURATORE LAINO’</v>
      </c>
      <c r="D644" s="0" t="str">
        <f aca="false">VLOOKUP(B644,siti!$B$2:$F$98,2,FALSE())</f>
        <v>VIALE LAINO' SNC</v>
      </c>
      <c r="E644" s="0" t="str">
        <f aca="false">VLOOKUP(B644,siti!$B$2:$F$98,3,FALSE())</f>
        <v>CATANIA</v>
      </c>
      <c r="F644" s="0" t="str">
        <f aca="false">VLOOKUP(B644,siti!$B$2:$F$98,5,FALSE())</f>
        <v>95100</v>
      </c>
      <c r="G644" s="0" t="str">
        <f aca="false">PROPER(IF(letture!E595="TRUE","STIMATA","REALE"))</f>
        <v>Reale</v>
      </c>
      <c r="H644" s="1" t="n">
        <v>0</v>
      </c>
      <c r="I644" s="1" t="n">
        <v>0</v>
      </c>
      <c r="J644" s="1" t="n">
        <v>0</v>
      </c>
      <c r="K644" s="1" t="n">
        <v>0</v>
      </c>
      <c r="L644" s="4" t="n">
        <v>14.95</v>
      </c>
    </row>
    <row r="645" customFormat="false" ht="13.8" hidden="false" customHeight="false" outlineLevel="0" collapsed="false">
      <c r="A645" s="0" t="s">
        <v>20</v>
      </c>
      <c r="B645" s="0" t="s">
        <v>73</v>
      </c>
      <c r="C645" s="0" t="str">
        <f aca="false">VLOOKUP(B645,siti!$B$2:$F$98,4,FALSE())</f>
        <v>DIS - MISURATORE LAINO’</v>
      </c>
      <c r="D645" s="0" t="str">
        <f aca="false">VLOOKUP(B645,siti!$B$2:$F$98,2,FALSE())</f>
        <v>VIALE LAINO' SNC</v>
      </c>
      <c r="E645" s="0" t="str">
        <f aca="false">VLOOKUP(B645,siti!$B$2:$F$98,3,FALSE())</f>
        <v>CATANIA</v>
      </c>
      <c r="F645" s="0" t="str">
        <f aca="false">VLOOKUP(B645,siti!$B$2:$F$98,5,FALSE())</f>
        <v>95100</v>
      </c>
      <c r="G645" s="0" t="str">
        <f aca="false">PROPER(IF(letture!E596="TRUE","STIMATA","REALE"))</f>
        <v>Reale</v>
      </c>
      <c r="H645" s="1" t="n">
        <v>0</v>
      </c>
      <c r="I645" s="1" t="n">
        <v>0</v>
      </c>
      <c r="J645" s="1" t="n">
        <v>0</v>
      </c>
      <c r="K645" s="1" t="n">
        <v>0</v>
      </c>
      <c r="L645" s="4" t="n">
        <v>14.95</v>
      </c>
    </row>
    <row r="646" customFormat="false" ht="13.8" hidden="false" customHeight="false" outlineLevel="0" collapsed="false">
      <c r="A646" s="0" t="s">
        <v>21</v>
      </c>
      <c r="B646" s="0" t="s">
        <v>73</v>
      </c>
      <c r="C646" s="0" t="str">
        <f aca="false">VLOOKUP(B646,siti!$B$2:$F$98,4,FALSE())</f>
        <v>DIS - MISURATORE LAINO’</v>
      </c>
      <c r="D646" s="0" t="str">
        <f aca="false">VLOOKUP(B646,siti!$B$2:$F$98,2,FALSE())</f>
        <v>VIALE LAINO' SNC</v>
      </c>
      <c r="E646" s="0" t="str">
        <f aca="false">VLOOKUP(B646,siti!$B$2:$F$98,3,FALSE())</f>
        <v>CATANIA</v>
      </c>
      <c r="F646" s="0" t="str">
        <f aca="false">VLOOKUP(B646,siti!$B$2:$F$98,5,FALSE())</f>
        <v>95100</v>
      </c>
      <c r="G646" s="0" t="str">
        <f aca="false">PROPER(IF(letture!E597="TRUE","STIMATA","REALE"))</f>
        <v>Reale</v>
      </c>
      <c r="H646" s="1" t="n">
        <v>0</v>
      </c>
      <c r="I646" s="1" t="n">
        <v>0</v>
      </c>
      <c r="J646" s="1" t="n">
        <v>0</v>
      </c>
      <c r="K646" s="1" t="n">
        <v>0</v>
      </c>
      <c r="L646" s="4" t="n">
        <v>16.08</v>
      </c>
    </row>
    <row r="647" customFormat="false" ht="13.8" hidden="false" customHeight="false" outlineLevel="0" collapsed="false">
      <c r="A647" s="0" t="s">
        <v>22</v>
      </c>
      <c r="B647" s="0" t="s">
        <v>73</v>
      </c>
      <c r="C647" s="0" t="str">
        <f aca="false">VLOOKUP(B647,siti!$B$2:$F$98,4,FALSE())</f>
        <v>DIS - MISURATORE LAINO’</v>
      </c>
      <c r="D647" s="0" t="str">
        <f aca="false">VLOOKUP(B647,siti!$B$2:$F$98,2,FALSE())</f>
        <v>VIALE LAINO' SNC</v>
      </c>
      <c r="E647" s="0" t="str">
        <f aca="false">VLOOKUP(B647,siti!$B$2:$F$98,3,FALSE())</f>
        <v>CATANIA</v>
      </c>
      <c r="F647" s="0" t="str">
        <f aca="false">VLOOKUP(B647,siti!$B$2:$F$98,5,FALSE())</f>
        <v>95100</v>
      </c>
      <c r="G647" s="0" t="str">
        <f aca="false">PROPER(IF(letture!E598="TRUE","STIMATA","REALE"))</f>
        <v>Reale</v>
      </c>
      <c r="H647" s="1" t="n">
        <v>0</v>
      </c>
      <c r="I647" s="1" t="n">
        <v>0</v>
      </c>
      <c r="J647" s="1" t="n">
        <v>0</v>
      </c>
      <c r="K647" s="1" t="n">
        <v>0</v>
      </c>
      <c r="L647" s="4" t="n">
        <v>5.51</v>
      </c>
    </row>
    <row r="648" customFormat="false" ht="13.8" hidden="false" customHeight="false" outlineLevel="0" collapsed="false">
      <c r="A648" s="0" t="s">
        <v>23</v>
      </c>
      <c r="B648" s="0" t="s">
        <v>73</v>
      </c>
      <c r="C648" s="0" t="str">
        <f aca="false">VLOOKUP(B648,siti!$B$2:$F$98,4,FALSE())</f>
        <v>DIS - MISURATORE LAINO’</v>
      </c>
      <c r="D648" s="0" t="str">
        <f aca="false">VLOOKUP(B648,siti!$B$2:$F$98,2,FALSE())</f>
        <v>VIALE LAINO' SNC</v>
      </c>
      <c r="E648" s="0" t="str">
        <f aca="false">VLOOKUP(B648,siti!$B$2:$F$98,3,FALSE())</f>
        <v>CATANIA</v>
      </c>
      <c r="F648" s="0" t="str">
        <f aca="false">VLOOKUP(B648,siti!$B$2:$F$98,5,FALSE())</f>
        <v>95100</v>
      </c>
      <c r="G648" s="0" t="str">
        <f aca="false">PROPER(IF(letture!E599="TRUE","STIMATA","REALE"))</f>
        <v>Reale</v>
      </c>
      <c r="H648" s="1" t="n">
        <v>0</v>
      </c>
      <c r="I648" s="1" t="n">
        <v>0</v>
      </c>
      <c r="J648" s="1" t="n">
        <v>0</v>
      </c>
      <c r="K648" s="1" t="n">
        <v>0</v>
      </c>
      <c r="L648" s="4" t="n">
        <v>5.51</v>
      </c>
    </row>
    <row r="649" customFormat="false" ht="13.8" hidden="false" customHeight="false" outlineLevel="0" collapsed="false">
      <c r="A649" s="0" t="s">
        <v>24</v>
      </c>
      <c r="B649" s="0" t="s">
        <v>73</v>
      </c>
      <c r="C649" s="0" t="str">
        <f aca="false">VLOOKUP(B649,siti!$B$2:$F$98,4,FALSE())</f>
        <v>DIS - MISURATORE LAINO’</v>
      </c>
      <c r="D649" s="0" t="str">
        <f aca="false">VLOOKUP(B649,siti!$B$2:$F$98,2,FALSE())</f>
        <v>VIALE LAINO' SNC</v>
      </c>
      <c r="E649" s="0" t="str">
        <f aca="false">VLOOKUP(B649,siti!$B$2:$F$98,3,FALSE())</f>
        <v>CATANIA</v>
      </c>
      <c r="F649" s="0" t="str">
        <f aca="false">VLOOKUP(B649,siti!$B$2:$F$98,5,FALSE())</f>
        <v>95100</v>
      </c>
      <c r="G649" s="0" t="str">
        <f aca="false">PROPER(IF(letture!E600="TRUE","STIMATA","REALE"))</f>
        <v>Reale</v>
      </c>
      <c r="H649" s="1" t="n">
        <v>0</v>
      </c>
      <c r="I649" s="1" t="n">
        <v>0</v>
      </c>
      <c r="J649" s="1" t="n">
        <v>0</v>
      </c>
      <c r="K649" s="1" t="n">
        <v>0</v>
      </c>
      <c r="L649" s="4" t="n">
        <v>5.51</v>
      </c>
    </row>
    <row r="650" customFormat="false" ht="17.35" hidden="false" customHeight="false" outlineLevel="0" collapsed="false">
      <c r="H650" s="5" t="n">
        <f aca="false">SUM(H638:H649)</f>
        <v>1.00006</v>
      </c>
      <c r="I650" s="5" t="n">
        <f aca="false">SUM(I638:I649)</f>
        <v>1.00006</v>
      </c>
      <c r="J650" s="5" t="n">
        <f aca="false">SUM(J638:J649)</f>
        <v>1.00006</v>
      </c>
      <c r="K650" s="5" t="n">
        <f aca="false">SUM(K638:K649)</f>
        <v>3</v>
      </c>
      <c r="L650" s="5" t="n">
        <f aca="false">SUM(L638:L649)</f>
        <v>155.97</v>
      </c>
    </row>
    <row r="651" customFormat="false" ht="13.8" hidden="false" customHeight="false" outlineLevel="0" collapsed="false">
      <c r="A651" s="0" t="s">
        <v>12</v>
      </c>
      <c r="B651" s="0" t="s">
        <v>74</v>
      </c>
      <c r="C651" s="0" t="str">
        <f aca="false">VLOOKUP(B651,siti!$B$2:$F$98,4,FALSE())</f>
        <v>DIS - RIDUZIONE NIZZETI</v>
      </c>
      <c r="D651" s="0" t="str">
        <f aca="false">VLOOKUP(B651,siti!$B$2:$F$98,2,FALSE())</f>
        <v>VIA NIZZETI II TRAVERSA</v>
      </c>
      <c r="E651" s="0" t="str">
        <f aca="false">VLOOKUP(B651,siti!$B$2:$F$98,3,FALSE())</f>
        <v>CATANIA</v>
      </c>
      <c r="F651" s="0" t="str">
        <f aca="false">VLOOKUP(B651,siti!$B$2:$F$98,5,FALSE())</f>
        <v>95100</v>
      </c>
      <c r="G651" s="0" t="str">
        <f aca="false">PROPER(IF(letture!E601="TRUE","STIMATA","REALE"))</f>
        <v>Reale</v>
      </c>
      <c r="H651" s="1" t="n">
        <v>12.0001</v>
      </c>
      <c r="I651" s="1" t="n">
        <v>8.99992</v>
      </c>
      <c r="J651" s="1" t="n">
        <v>18.9999</v>
      </c>
      <c r="K651" s="1" t="n">
        <v>40</v>
      </c>
      <c r="L651" s="4" t="n">
        <v>31.09</v>
      </c>
    </row>
    <row r="652" customFormat="false" ht="13.8" hidden="false" customHeight="false" outlineLevel="0" collapsed="false">
      <c r="A652" s="0" t="s">
        <v>14</v>
      </c>
      <c r="B652" s="0" t="s">
        <v>74</v>
      </c>
      <c r="C652" s="0" t="str">
        <f aca="false">VLOOKUP(B652,siti!$B$2:$F$98,4,FALSE())</f>
        <v>DIS - RIDUZIONE NIZZETI</v>
      </c>
      <c r="D652" s="0" t="str">
        <f aca="false">VLOOKUP(B652,siti!$B$2:$F$98,2,FALSE())</f>
        <v>VIA NIZZETI II TRAVERSA</v>
      </c>
      <c r="E652" s="0" t="str">
        <f aca="false">VLOOKUP(B652,siti!$B$2:$F$98,3,FALSE())</f>
        <v>CATANIA</v>
      </c>
      <c r="F652" s="0" t="str">
        <f aca="false">VLOOKUP(B652,siti!$B$2:$F$98,5,FALSE())</f>
        <v>95100</v>
      </c>
      <c r="G652" s="0" t="str">
        <f aca="false">PROPER(IF(letture!E602="TRUE","STIMATA","REALE"))</f>
        <v>Reale</v>
      </c>
      <c r="H652" s="1" t="n">
        <v>11.00008</v>
      </c>
      <c r="I652" s="1" t="n">
        <v>7.99988</v>
      </c>
      <c r="J652" s="1" t="n">
        <v>14</v>
      </c>
      <c r="K652" s="1" t="n">
        <v>33</v>
      </c>
      <c r="L652" s="4" t="n">
        <v>28.42</v>
      </c>
    </row>
    <row r="653" customFormat="false" ht="13.8" hidden="false" customHeight="false" outlineLevel="0" collapsed="false">
      <c r="A653" s="0" t="s">
        <v>15</v>
      </c>
      <c r="B653" s="0" t="s">
        <v>74</v>
      </c>
      <c r="C653" s="0" t="str">
        <f aca="false">VLOOKUP(B653,siti!$B$2:$F$98,4,FALSE())</f>
        <v>DIS - RIDUZIONE NIZZETI</v>
      </c>
      <c r="D653" s="0" t="str">
        <f aca="false">VLOOKUP(B653,siti!$B$2:$F$98,2,FALSE())</f>
        <v>VIA NIZZETI II TRAVERSA</v>
      </c>
      <c r="E653" s="0" t="str">
        <f aca="false">VLOOKUP(B653,siti!$B$2:$F$98,3,FALSE())</f>
        <v>CATANIA</v>
      </c>
      <c r="F653" s="0" t="str">
        <f aca="false">VLOOKUP(B653,siti!$B$2:$F$98,5,FALSE())</f>
        <v>95100</v>
      </c>
      <c r="G653" s="0" t="str">
        <f aca="false">PROPER(IF(letture!E603="TRUE","STIMATA","REALE"))</f>
        <v>Reale</v>
      </c>
      <c r="H653" s="1" t="n">
        <v>13.99991</v>
      </c>
      <c r="I653" s="1" t="n">
        <v>9.99998</v>
      </c>
      <c r="J653" s="1" t="n">
        <v>17.00009</v>
      </c>
      <c r="K653" s="1" t="n">
        <v>41</v>
      </c>
      <c r="L653" s="4" t="n">
        <v>34.71</v>
      </c>
    </row>
    <row r="654" customFormat="false" ht="13.8" hidden="false" customHeight="false" outlineLevel="0" collapsed="false">
      <c r="A654" s="0" t="s">
        <v>16</v>
      </c>
      <c r="B654" s="0" t="s">
        <v>74</v>
      </c>
      <c r="C654" s="0" t="str">
        <f aca="false">VLOOKUP(B654,siti!$B$2:$F$98,4,FALSE())</f>
        <v>DIS - RIDUZIONE NIZZETI</v>
      </c>
      <c r="D654" s="0" t="str">
        <f aca="false">VLOOKUP(B654,siti!$B$2:$F$98,2,FALSE())</f>
        <v>VIA NIZZETI II TRAVERSA</v>
      </c>
      <c r="E654" s="0" t="str">
        <f aca="false">VLOOKUP(B654,siti!$B$2:$F$98,3,FALSE())</f>
        <v>CATANIA</v>
      </c>
      <c r="F654" s="0" t="str">
        <f aca="false">VLOOKUP(B654,siti!$B$2:$F$98,5,FALSE())</f>
        <v>95100</v>
      </c>
      <c r="G654" s="0" t="str">
        <f aca="false">PROPER(IF(letture!E604="TRUE","STIMATA","REALE"))</f>
        <v>Reale</v>
      </c>
      <c r="H654" s="1" t="n">
        <v>30.9999</v>
      </c>
      <c r="I654" s="1" t="n">
        <v>24.9999</v>
      </c>
      <c r="J654" s="1" t="n">
        <v>50.0001</v>
      </c>
      <c r="K654" s="1" t="n">
        <v>106</v>
      </c>
      <c r="L654" s="4" t="n">
        <v>50.97</v>
      </c>
    </row>
    <row r="655" customFormat="false" ht="13.8" hidden="false" customHeight="false" outlineLevel="0" collapsed="false">
      <c r="A655" s="0" t="s">
        <v>17</v>
      </c>
      <c r="B655" s="0" t="s">
        <v>74</v>
      </c>
      <c r="C655" s="0" t="str">
        <f aca="false">VLOOKUP(B655,siti!$B$2:$F$98,4,FALSE())</f>
        <v>DIS - RIDUZIONE NIZZETI</v>
      </c>
      <c r="D655" s="0" t="str">
        <f aca="false">VLOOKUP(B655,siti!$B$2:$F$98,2,FALSE())</f>
        <v>VIA NIZZETI II TRAVERSA</v>
      </c>
      <c r="E655" s="0" t="str">
        <f aca="false">VLOOKUP(B655,siti!$B$2:$F$98,3,FALSE())</f>
        <v>CATANIA</v>
      </c>
      <c r="F655" s="0" t="str">
        <f aca="false">VLOOKUP(B655,siti!$B$2:$F$98,5,FALSE())</f>
        <v>95100</v>
      </c>
      <c r="G655" s="0" t="str">
        <f aca="false">PROPER(IF(letture!E605="TRUE","STIMATA","REALE"))</f>
        <v>Reale</v>
      </c>
      <c r="H655" s="1" t="n">
        <v>34.99993</v>
      </c>
      <c r="I655" s="1" t="n">
        <v>26.00001</v>
      </c>
      <c r="J655" s="1" t="n">
        <v>49.00015</v>
      </c>
      <c r="K655" s="1" t="n">
        <v>110</v>
      </c>
      <c r="L655" s="4" t="n">
        <v>50.44</v>
      </c>
    </row>
    <row r="656" customFormat="false" ht="13.8" hidden="false" customHeight="false" outlineLevel="0" collapsed="false">
      <c r="A656" s="0" t="s">
        <v>18</v>
      </c>
      <c r="B656" s="0" t="s">
        <v>74</v>
      </c>
      <c r="C656" s="0" t="str">
        <f aca="false">VLOOKUP(B656,siti!$B$2:$F$98,4,FALSE())</f>
        <v>DIS - RIDUZIONE NIZZETI</v>
      </c>
      <c r="D656" s="0" t="str">
        <f aca="false">VLOOKUP(B656,siti!$B$2:$F$98,2,FALSE())</f>
        <v>VIA NIZZETI II TRAVERSA</v>
      </c>
      <c r="E656" s="0" t="str">
        <f aca="false">VLOOKUP(B656,siti!$B$2:$F$98,3,FALSE())</f>
        <v>CATANIA</v>
      </c>
      <c r="F656" s="0" t="str">
        <f aca="false">VLOOKUP(B656,siti!$B$2:$F$98,5,FALSE())</f>
        <v>95100</v>
      </c>
      <c r="G656" s="0" t="str">
        <f aca="false">PROPER(IF(letture!E606="TRUE","STIMATA","REALE"))</f>
        <v>Reale</v>
      </c>
      <c r="H656" s="1" t="n">
        <v>33</v>
      </c>
      <c r="I656" s="1" t="n">
        <v>24</v>
      </c>
      <c r="J656" s="1" t="n">
        <v>47.0001</v>
      </c>
      <c r="K656" s="1" t="n">
        <v>104</v>
      </c>
      <c r="L656" s="4" t="n">
        <v>53.53</v>
      </c>
    </row>
    <row r="657" customFormat="false" ht="13.8" hidden="false" customHeight="false" outlineLevel="0" collapsed="false">
      <c r="A657" s="0" t="s">
        <v>19</v>
      </c>
      <c r="B657" s="0" t="s">
        <v>74</v>
      </c>
      <c r="C657" s="0" t="str">
        <f aca="false">VLOOKUP(B657,siti!$B$2:$F$98,4,FALSE())</f>
        <v>DIS - RIDUZIONE NIZZETI</v>
      </c>
      <c r="D657" s="0" t="str">
        <f aca="false">VLOOKUP(B657,siti!$B$2:$F$98,2,FALSE())</f>
        <v>VIA NIZZETI II TRAVERSA</v>
      </c>
      <c r="E657" s="0" t="str">
        <f aca="false">VLOOKUP(B657,siti!$B$2:$F$98,3,FALSE())</f>
        <v>CATANIA</v>
      </c>
      <c r="F657" s="0" t="str">
        <f aca="false">VLOOKUP(B657,siti!$B$2:$F$98,5,FALSE())</f>
        <v>95100</v>
      </c>
      <c r="G657" s="0" t="str">
        <f aca="false">PROPER(IF(letture!E607="TRUE","STIMATA","REALE"))</f>
        <v>Reale</v>
      </c>
      <c r="H657" s="1" t="n">
        <v>33.00012</v>
      </c>
      <c r="I657" s="1" t="n">
        <v>27.00007</v>
      </c>
      <c r="J657" s="1" t="n">
        <v>48.00009</v>
      </c>
      <c r="K657" s="1" t="n">
        <v>108</v>
      </c>
      <c r="L657" s="4" t="n">
        <v>76.73</v>
      </c>
    </row>
    <row r="658" customFormat="false" ht="13.8" hidden="false" customHeight="false" outlineLevel="0" collapsed="false">
      <c r="A658" s="0" t="s">
        <v>20</v>
      </c>
      <c r="B658" s="0" t="s">
        <v>74</v>
      </c>
      <c r="C658" s="0" t="str">
        <f aca="false">VLOOKUP(B658,siti!$B$2:$F$98,4,FALSE())</f>
        <v>DIS - RIDUZIONE NIZZETI</v>
      </c>
      <c r="D658" s="0" t="str">
        <f aca="false">VLOOKUP(B658,siti!$B$2:$F$98,2,FALSE())</f>
        <v>VIA NIZZETI II TRAVERSA</v>
      </c>
      <c r="E658" s="0" t="str">
        <f aca="false">VLOOKUP(B658,siti!$B$2:$F$98,3,FALSE())</f>
        <v>CATANIA</v>
      </c>
      <c r="F658" s="0" t="str">
        <f aca="false">VLOOKUP(B658,siti!$B$2:$F$98,5,FALSE())</f>
        <v>95100</v>
      </c>
      <c r="G658" s="0" t="str">
        <f aca="false">PROPER(IF(letture!E608="TRUE","STIMATA","REALE"))</f>
        <v>Reale</v>
      </c>
      <c r="H658" s="1" t="n">
        <v>32.00006</v>
      </c>
      <c r="I658" s="1" t="n">
        <v>23.99989</v>
      </c>
      <c r="J658" s="1" t="n">
        <v>43.99985</v>
      </c>
      <c r="K658" s="1" t="n">
        <v>100</v>
      </c>
      <c r="L658" s="4" t="n">
        <v>81.62</v>
      </c>
    </row>
    <row r="659" customFormat="false" ht="13.8" hidden="false" customHeight="false" outlineLevel="0" collapsed="false">
      <c r="A659" s="0" t="s">
        <v>21</v>
      </c>
      <c r="B659" s="0" t="s">
        <v>74</v>
      </c>
      <c r="C659" s="0" t="str">
        <f aca="false">VLOOKUP(B659,siti!$B$2:$F$98,4,FALSE())</f>
        <v>DIS - RIDUZIONE NIZZETI</v>
      </c>
      <c r="D659" s="0" t="str">
        <f aca="false">VLOOKUP(B659,siti!$B$2:$F$98,2,FALSE())</f>
        <v>VIA NIZZETI II TRAVERSA</v>
      </c>
      <c r="E659" s="0" t="str">
        <f aca="false">VLOOKUP(B659,siti!$B$2:$F$98,3,FALSE())</f>
        <v>CATANIA</v>
      </c>
      <c r="F659" s="0" t="str">
        <f aca="false">VLOOKUP(B659,siti!$B$2:$F$98,5,FALSE())</f>
        <v>95100</v>
      </c>
      <c r="G659" s="0" t="str">
        <f aca="false">PROPER(IF(letture!E609="TRUE","STIMATA","REALE"))</f>
        <v>Reale</v>
      </c>
      <c r="H659" s="1" t="n">
        <v>9.9999</v>
      </c>
      <c r="I659" s="1" t="n">
        <v>8.0001</v>
      </c>
      <c r="J659" s="1" t="n">
        <v>14.0001</v>
      </c>
      <c r="K659" s="1" t="n">
        <v>32</v>
      </c>
      <c r="L659" s="4" t="n">
        <v>46.89</v>
      </c>
    </row>
    <row r="660" customFormat="false" ht="13.8" hidden="false" customHeight="false" outlineLevel="0" collapsed="false">
      <c r="A660" s="0" t="s">
        <v>22</v>
      </c>
      <c r="B660" s="0" t="s">
        <v>74</v>
      </c>
      <c r="C660" s="0" t="str">
        <f aca="false">VLOOKUP(B660,siti!$B$2:$F$98,4,FALSE())</f>
        <v>DIS - RIDUZIONE NIZZETI</v>
      </c>
      <c r="D660" s="0" t="str">
        <f aca="false">VLOOKUP(B660,siti!$B$2:$F$98,2,FALSE())</f>
        <v>VIA NIZZETI II TRAVERSA</v>
      </c>
      <c r="E660" s="0" t="str">
        <f aca="false">VLOOKUP(B660,siti!$B$2:$F$98,3,FALSE())</f>
        <v>CATANIA</v>
      </c>
      <c r="F660" s="0" t="str">
        <f aca="false">VLOOKUP(B660,siti!$B$2:$F$98,5,FALSE())</f>
        <v>95100</v>
      </c>
      <c r="G660" s="0" t="str">
        <f aca="false">PROPER(IF(letture!E610="TRUE","STIMATA","REALE"))</f>
        <v>Reale</v>
      </c>
      <c r="H660" s="1" t="n">
        <v>9.99998</v>
      </c>
      <c r="I660" s="1" t="n">
        <v>7.99986</v>
      </c>
      <c r="J660" s="1" t="n">
        <v>13.99991</v>
      </c>
      <c r="K660" s="1" t="n">
        <v>32</v>
      </c>
      <c r="L660" s="4" t="n">
        <v>18.09</v>
      </c>
    </row>
    <row r="661" customFormat="false" ht="13.8" hidden="false" customHeight="false" outlineLevel="0" collapsed="false">
      <c r="A661" s="0" t="s">
        <v>23</v>
      </c>
      <c r="B661" s="0" t="s">
        <v>74</v>
      </c>
      <c r="C661" s="0" t="str">
        <f aca="false">VLOOKUP(B661,siti!$B$2:$F$98,4,FALSE())</f>
        <v>DIS - RIDUZIONE NIZZETI</v>
      </c>
      <c r="D661" s="0" t="str">
        <f aca="false">VLOOKUP(B661,siti!$B$2:$F$98,2,FALSE())</f>
        <v>VIA NIZZETI II TRAVERSA</v>
      </c>
      <c r="E661" s="0" t="str">
        <f aca="false">VLOOKUP(B661,siti!$B$2:$F$98,3,FALSE())</f>
        <v>CATANIA</v>
      </c>
      <c r="F661" s="0" t="str">
        <f aca="false">VLOOKUP(B661,siti!$B$2:$F$98,5,FALSE())</f>
        <v>95100</v>
      </c>
      <c r="G661" s="0" t="str">
        <f aca="false">PROPER(IF(letture!E611="TRUE","STIMATA","REALE"))</f>
        <v>Reale</v>
      </c>
      <c r="H661" s="1" t="n">
        <v>9.9999</v>
      </c>
      <c r="I661" s="1" t="n">
        <v>6.9999</v>
      </c>
      <c r="J661" s="1" t="n">
        <v>14.0001</v>
      </c>
      <c r="K661" s="1" t="n">
        <v>31</v>
      </c>
      <c r="L661" s="4" t="n">
        <v>18.27</v>
      </c>
    </row>
    <row r="662" customFormat="false" ht="13.8" hidden="false" customHeight="false" outlineLevel="0" collapsed="false">
      <c r="A662" s="0" t="s">
        <v>24</v>
      </c>
      <c r="B662" s="0" t="s">
        <v>74</v>
      </c>
      <c r="C662" s="0" t="str">
        <f aca="false">VLOOKUP(B662,siti!$B$2:$F$98,4,FALSE())</f>
        <v>DIS - RIDUZIONE NIZZETI</v>
      </c>
      <c r="D662" s="0" t="str">
        <f aca="false">VLOOKUP(B662,siti!$B$2:$F$98,2,FALSE())</f>
        <v>VIA NIZZETI II TRAVERSA</v>
      </c>
      <c r="E662" s="0" t="str">
        <f aca="false">VLOOKUP(B662,siti!$B$2:$F$98,3,FALSE())</f>
        <v>CATANIA</v>
      </c>
      <c r="F662" s="0" t="str">
        <f aca="false">VLOOKUP(B662,siti!$B$2:$F$98,5,FALSE())</f>
        <v>95100</v>
      </c>
      <c r="G662" s="0" t="str">
        <f aca="false">PROPER(IF(letture!E612="TRUE","STIMATA","REALE"))</f>
        <v>Reale</v>
      </c>
      <c r="H662" s="1" t="n">
        <v>9.99998</v>
      </c>
      <c r="I662" s="1" t="n">
        <v>7.99986</v>
      </c>
      <c r="J662" s="1" t="n">
        <v>14.99997</v>
      </c>
      <c r="K662" s="1" t="n">
        <v>33</v>
      </c>
      <c r="L662" s="4" t="n">
        <v>21.73</v>
      </c>
    </row>
    <row r="663" customFormat="false" ht="17.35" hidden="false" customHeight="false" outlineLevel="0" collapsed="false">
      <c r="H663" s="5" t="n">
        <f aca="false">SUM(H651:H662)</f>
        <v>240.99986</v>
      </c>
      <c r="I663" s="5" t="n">
        <f aca="false">SUM(I651:I662)</f>
        <v>183.99937</v>
      </c>
      <c r="J663" s="5" t="n">
        <f aca="false">SUM(J651:J662)</f>
        <v>345.00036</v>
      </c>
      <c r="K663" s="5" t="n">
        <f aca="false">SUM(K651:K662)</f>
        <v>770</v>
      </c>
      <c r="L663" s="5" t="n">
        <f aca="false">SUM(L651:L662)</f>
        <v>512.49</v>
      </c>
    </row>
    <row r="664" customFormat="false" ht="13.8" hidden="false" customHeight="false" outlineLevel="0" collapsed="false">
      <c r="A664" s="0" t="s">
        <v>12</v>
      </c>
      <c r="B664" s="0" t="s">
        <v>75</v>
      </c>
      <c r="C664" s="0" t="str">
        <f aca="false">VLOOKUP(B664,siti!$B$2:$F$98,4,FALSE())</f>
        <v>DIS - PORTO ELETTROPOMPE</v>
      </c>
      <c r="D664" s="0" t="str">
        <f aca="false">VLOOKUP(B664,siti!$B$2:$F$98,2,FALSE())</f>
        <v>VIA MOLO CRISPI  999</v>
      </c>
      <c r="E664" s="0" t="str">
        <f aca="false">VLOOKUP(B664,siti!$B$2:$F$98,3,FALSE())</f>
        <v>CATANIA</v>
      </c>
      <c r="F664" s="0" t="str">
        <f aca="false">VLOOKUP(B664,siti!$B$2:$F$98,5,FALSE())</f>
        <v>95100</v>
      </c>
      <c r="G664" s="0" t="str">
        <f aca="false">PROPER(IF(letture!E613="TRUE","STIMATA","REALE"))</f>
        <v>Reale</v>
      </c>
      <c r="H664" s="1" t="n">
        <v>0</v>
      </c>
      <c r="I664" s="1" t="n">
        <v>0</v>
      </c>
      <c r="J664" s="1" t="n">
        <v>0</v>
      </c>
      <c r="K664" s="1" t="n">
        <v>0</v>
      </c>
      <c r="L664" s="4" t="n">
        <v>19.08</v>
      </c>
    </row>
    <row r="665" customFormat="false" ht="13.8" hidden="false" customHeight="false" outlineLevel="0" collapsed="false">
      <c r="A665" s="0" t="s">
        <v>14</v>
      </c>
      <c r="B665" s="0" t="s">
        <v>75</v>
      </c>
      <c r="C665" s="0" t="str">
        <f aca="false">VLOOKUP(B665,siti!$B$2:$F$98,4,FALSE())</f>
        <v>DIS - PORTO ELETTROPOMPE</v>
      </c>
      <c r="D665" s="0" t="str">
        <f aca="false">VLOOKUP(B665,siti!$B$2:$F$98,2,FALSE())</f>
        <v>VIA MOLO CRISPI  999</v>
      </c>
      <c r="E665" s="0" t="str">
        <f aca="false">VLOOKUP(B665,siti!$B$2:$F$98,3,FALSE())</f>
        <v>CATANIA</v>
      </c>
      <c r="F665" s="0" t="str">
        <f aca="false">VLOOKUP(B665,siti!$B$2:$F$98,5,FALSE())</f>
        <v>95100</v>
      </c>
      <c r="G665" s="0" t="str">
        <f aca="false">PROPER(IF(letture!E614="TRUE","STIMATA","REALE"))</f>
        <v>Reale</v>
      </c>
      <c r="H665" s="1" t="n">
        <v>0</v>
      </c>
      <c r="I665" s="1" t="n">
        <v>0</v>
      </c>
      <c r="J665" s="1" t="n">
        <v>0</v>
      </c>
      <c r="K665" s="1" t="n">
        <v>0</v>
      </c>
      <c r="L665" s="4" t="n">
        <v>19.08</v>
      </c>
    </row>
    <row r="666" customFormat="false" ht="13.8" hidden="false" customHeight="false" outlineLevel="0" collapsed="false">
      <c r="A666" s="0" t="s">
        <v>15</v>
      </c>
      <c r="B666" s="0" t="s">
        <v>75</v>
      </c>
      <c r="C666" s="0" t="str">
        <f aca="false">VLOOKUP(B666,siti!$B$2:$F$98,4,FALSE())</f>
        <v>DIS - PORTO ELETTROPOMPE</v>
      </c>
      <c r="D666" s="0" t="str">
        <f aca="false">VLOOKUP(B666,siti!$B$2:$F$98,2,FALSE())</f>
        <v>VIA MOLO CRISPI  999</v>
      </c>
      <c r="E666" s="0" t="str">
        <f aca="false">VLOOKUP(B666,siti!$B$2:$F$98,3,FALSE())</f>
        <v>CATANIA</v>
      </c>
      <c r="F666" s="0" t="str">
        <f aca="false">VLOOKUP(B666,siti!$B$2:$F$98,5,FALSE())</f>
        <v>95100</v>
      </c>
      <c r="G666" s="0" t="str">
        <f aca="false">PROPER(IF(letture!E615="TRUE","STIMATA","REALE"))</f>
        <v>Reale</v>
      </c>
      <c r="H666" s="1" t="n">
        <v>0</v>
      </c>
      <c r="I666" s="1" t="n">
        <v>0</v>
      </c>
      <c r="J666" s="1" t="n">
        <v>0</v>
      </c>
      <c r="K666" s="1" t="n">
        <v>0</v>
      </c>
      <c r="L666" s="4" t="n">
        <v>19.08</v>
      </c>
    </row>
    <row r="667" customFormat="false" ht="13.8" hidden="false" customHeight="false" outlineLevel="0" collapsed="false">
      <c r="A667" s="0" t="s">
        <v>16</v>
      </c>
      <c r="B667" s="0" t="s">
        <v>75</v>
      </c>
      <c r="C667" s="0" t="str">
        <f aca="false">VLOOKUP(B667,siti!$B$2:$F$98,4,FALSE())</f>
        <v>DIS - PORTO ELETTROPOMPE</v>
      </c>
      <c r="D667" s="0" t="str">
        <f aca="false">VLOOKUP(B667,siti!$B$2:$F$98,2,FALSE())</f>
        <v>VIA MOLO CRISPI  999</v>
      </c>
      <c r="E667" s="0" t="str">
        <f aca="false">VLOOKUP(B667,siti!$B$2:$F$98,3,FALSE())</f>
        <v>CATANIA</v>
      </c>
      <c r="F667" s="0" t="str">
        <f aca="false">VLOOKUP(B667,siti!$B$2:$F$98,5,FALSE())</f>
        <v>95100</v>
      </c>
      <c r="G667" s="0" t="str">
        <f aca="false">PROPER(IF(letture!E616="TRUE","STIMATA","REALE"))</f>
        <v>Reale</v>
      </c>
      <c r="H667" s="1" t="n">
        <v>0</v>
      </c>
      <c r="I667" s="1" t="n">
        <v>0</v>
      </c>
      <c r="J667" s="1" t="n">
        <v>0</v>
      </c>
      <c r="K667" s="1" t="n">
        <v>0</v>
      </c>
      <c r="L667" s="4" t="n">
        <v>18.11</v>
      </c>
    </row>
    <row r="668" customFormat="false" ht="13.8" hidden="false" customHeight="false" outlineLevel="0" collapsed="false">
      <c r="A668" s="0" t="s">
        <v>17</v>
      </c>
      <c r="B668" s="0" t="s">
        <v>75</v>
      </c>
      <c r="C668" s="0" t="str">
        <f aca="false">VLOOKUP(B668,siti!$B$2:$F$98,4,FALSE())</f>
        <v>DIS - PORTO ELETTROPOMPE</v>
      </c>
      <c r="D668" s="0" t="str">
        <f aca="false">VLOOKUP(B668,siti!$B$2:$F$98,2,FALSE())</f>
        <v>VIA MOLO CRISPI  999</v>
      </c>
      <c r="E668" s="0" t="str">
        <f aca="false">VLOOKUP(B668,siti!$B$2:$F$98,3,FALSE())</f>
        <v>CATANIA</v>
      </c>
      <c r="F668" s="0" t="str">
        <f aca="false">VLOOKUP(B668,siti!$B$2:$F$98,5,FALSE())</f>
        <v>95100</v>
      </c>
      <c r="G668" s="0" t="str">
        <f aca="false">PROPER(IF(letture!E617="TRUE","STIMATA","REALE"))</f>
        <v>Reale</v>
      </c>
      <c r="H668" s="1" t="n">
        <v>0</v>
      </c>
      <c r="I668" s="1" t="n">
        <v>0</v>
      </c>
      <c r="J668" s="1" t="n">
        <v>0</v>
      </c>
      <c r="K668" s="1" t="n">
        <v>0</v>
      </c>
      <c r="L668" s="4" t="n">
        <v>18.11</v>
      </c>
    </row>
    <row r="669" customFormat="false" ht="13.8" hidden="false" customHeight="false" outlineLevel="0" collapsed="false">
      <c r="A669" s="0" t="s">
        <v>18</v>
      </c>
      <c r="B669" s="0" t="s">
        <v>75</v>
      </c>
      <c r="C669" s="0" t="str">
        <f aca="false">VLOOKUP(B669,siti!$B$2:$F$98,4,FALSE())</f>
        <v>DIS - PORTO ELETTROPOMPE</v>
      </c>
      <c r="D669" s="0" t="str">
        <f aca="false">VLOOKUP(B669,siti!$B$2:$F$98,2,FALSE())</f>
        <v>VIA MOLO CRISPI  999</v>
      </c>
      <c r="E669" s="0" t="str">
        <f aca="false">VLOOKUP(B669,siti!$B$2:$F$98,3,FALSE())</f>
        <v>CATANIA</v>
      </c>
      <c r="F669" s="0" t="str">
        <f aca="false">VLOOKUP(B669,siti!$B$2:$F$98,5,FALSE())</f>
        <v>95100</v>
      </c>
      <c r="G669" s="0" t="str">
        <f aca="false">PROPER(IF(letture!E618="TRUE","STIMATA","REALE"))</f>
        <v>Reale</v>
      </c>
      <c r="H669" s="1" t="n">
        <v>0</v>
      </c>
      <c r="I669" s="1" t="n">
        <v>0</v>
      </c>
      <c r="J669" s="1" t="n">
        <v>0</v>
      </c>
      <c r="K669" s="1" t="n">
        <v>0</v>
      </c>
      <c r="L669" s="4" t="n">
        <v>18.11</v>
      </c>
    </row>
    <row r="670" customFormat="false" ht="13.8" hidden="false" customHeight="false" outlineLevel="0" collapsed="false">
      <c r="A670" s="0" t="s">
        <v>19</v>
      </c>
      <c r="B670" s="0" t="s">
        <v>75</v>
      </c>
      <c r="C670" s="0" t="str">
        <f aca="false">VLOOKUP(B670,siti!$B$2:$F$98,4,FALSE())</f>
        <v>DIS - PORTO ELETTROPOMPE</v>
      </c>
      <c r="D670" s="0" t="str">
        <f aca="false">VLOOKUP(B670,siti!$B$2:$F$98,2,FALSE())</f>
        <v>VIA MOLO CRISPI  999</v>
      </c>
      <c r="E670" s="0" t="str">
        <f aca="false">VLOOKUP(B670,siti!$B$2:$F$98,3,FALSE())</f>
        <v>CATANIA</v>
      </c>
      <c r="F670" s="0" t="str">
        <f aca="false">VLOOKUP(B670,siti!$B$2:$F$98,5,FALSE())</f>
        <v>95100</v>
      </c>
      <c r="G670" s="0" t="str">
        <f aca="false">PROPER(IF(letture!E619="TRUE","STIMATA","REALE"))</f>
        <v>Reale</v>
      </c>
      <c r="H670" s="1" t="n">
        <v>0</v>
      </c>
      <c r="I670" s="1" t="n">
        <v>0</v>
      </c>
      <c r="J670" s="1" t="n">
        <v>0</v>
      </c>
      <c r="K670" s="1" t="n">
        <v>0</v>
      </c>
      <c r="L670" s="4" t="n">
        <v>18.11</v>
      </c>
    </row>
    <row r="671" customFormat="false" ht="13.8" hidden="false" customHeight="false" outlineLevel="0" collapsed="false">
      <c r="A671" s="0" t="s">
        <v>20</v>
      </c>
      <c r="B671" s="0" t="s">
        <v>75</v>
      </c>
      <c r="C671" s="0" t="str">
        <f aca="false">VLOOKUP(B671,siti!$B$2:$F$98,4,FALSE())</f>
        <v>DIS - PORTO ELETTROPOMPE</v>
      </c>
      <c r="D671" s="0" t="str">
        <f aca="false">VLOOKUP(B671,siti!$B$2:$F$98,2,FALSE())</f>
        <v>VIA MOLO CRISPI  999</v>
      </c>
      <c r="E671" s="0" t="str">
        <f aca="false">VLOOKUP(B671,siti!$B$2:$F$98,3,FALSE())</f>
        <v>CATANIA</v>
      </c>
      <c r="F671" s="0" t="str">
        <f aca="false">VLOOKUP(B671,siti!$B$2:$F$98,5,FALSE())</f>
        <v>95100</v>
      </c>
      <c r="G671" s="0" t="str">
        <f aca="false">PROPER(IF(letture!E620="TRUE","STIMATA","REALE"))</f>
        <v>Reale</v>
      </c>
      <c r="H671" s="1" t="n">
        <v>0</v>
      </c>
      <c r="I671" s="1" t="n">
        <v>0</v>
      </c>
      <c r="J671" s="1" t="n">
        <v>0</v>
      </c>
      <c r="K671" s="1" t="n">
        <v>0</v>
      </c>
      <c r="L671" s="4" t="n">
        <v>18.11</v>
      </c>
    </row>
    <row r="672" customFormat="false" ht="13.8" hidden="false" customHeight="false" outlineLevel="0" collapsed="false">
      <c r="A672" s="0" t="s">
        <v>21</v>
      </c>
      <c r="B672" s="0" t="s">
        <v>75</v>
      </c>
      <c r="C672" s="0" t="str">
        <f aca="false">VLOOKUP(B672,siti!$B$2:$F$98,4,FALSE())</f>
        <v>DIS - PORTO ELETTROPOMPE</v>
      </c>
      <c r="D672" s="0" t="str">
        <f aca="false">VLOOKUP(B672,siti!$B$2:$F$98,2,FALSE())</f>
        <v>VIA MOLO CRISPI  999</v>
      </c>
      <c r="E672" s="0" t="str">
        <f aca="false">VLOOKUP(B672,siti!$B$2:$F$98,3,FALSE())</f>
        <v>CATANIA</v>
      </c>
      <c r="F672" s="0" t="str">
        <f aca="false">VLOOKUP(B672,siti!$B$2:$F$98,5,FALSE())</f>
        <v>95100</v>
      </c>
      <c r="G672" s="0" t="str">
        <f aca="false">PROPER(IF(letture!E621="TRUE","STIMATA","REALE"))</f>
        <v>Reale</v>
      </c>
      <c r="H672" s="1" t="n">
        <v>0</v>
      </c>
      <c r="I672" s="1" t="n">
        <v>0</v>
      </c>
      <c r="J672" s="1" t="n">
        <v>0</v>
      </c>
      <c r="K672" s="1" t="n">
        <v>0</v>
      </c>
      <c r="L672" s="4" t="n">
        <v>29.81</v>
      </c>
    </row>
    <row r="673" customFormat="false" ht="13.8" hidden="false" customHeight="false" outlineLevel="0" collapsed="false">
      <c r="A673" s="0" t="s">
        <v>22</v>
      </c>
      <c r="B673" s="0" t="s">
        <v>75</v>
      </c>
      <c r="C673" s="0" t="str">
        <f aca="false">VLOOKUP(B673,siti!$B$2:$F$98,4,FALSE())</f>
        <v>DIS - PORTO ELETTROPOMPE</v>
      </c>
      <c r="D673" s="0" t="str">
        <f aca="false">VLOOKUP(B673,siti!$B$2:$F$98,2,FALSE())</f>
        <v>VIA MOLO CRISPI  999</v>
      </c>
      <c r="E673" s="0" t="str">
        <f aca="false">VLOOKUP(B673,siti!$B$2:$F$98,3,FALSE())</f>
        <v>CATANIA</v>
      </c>
      <c r="F673" s="0" t="str">
        <f aca="false">VLOOKUP(B673,siti!$B$2:$F$98,5,FALSE())</f>
        <v>95100</v>
      </c>
      <c r="G673" s="0" t="str">
        <f aca="false">PROPER(IF(letture!E622="TRUE","STIMATA","REALE"))</f>
        <v>Reale</v>
      </c>
      <c r="H673" s="1" t="n">
        <v>0</v>
      </c>
      <c r="I673" s="1" t="n">
        <v>0</v>
      </c>
      <c r="J673" s="1" t="n">
        <v>0</v>
      </c>
      <c r="K673" s="1" t="n">
        <v>0</v>
      </c>
      <c r="L673" s="4" t="n">
        <v>8.67</v>
      </c>
    </row>
    <row r="674" customFormat="false" ht="13.8" hidden="false" customHeight="false" outlineLevel="0" collapsed="false">
      <c r="A674" s="0" t="s">
        <v>23</v>
      </c>
      <c r="B674" s="0" t="s">
        <v>75</v>
      </c>
      <c r="C674" s="0" t="str">
        <f aca="false">VLOOKUP(B674,siti!$B$2:$F$98,4,FALSE())</f>
        <v>DIS - PORTO ELETTROPOMPE</v>
      </c>
      <c r="D674" s="0" t="str">
        <f aca="false">VLOOKUP(B674,siti!$B$2:$F$98,2,FALSE())</f>
        <v>VIA MOLO CRISPI  999</v>
      </c>
      <c r="E674" s="0" t="str">
        <f aca="false">VLOOKUP(B674,siti!$B$2:$F$98,3,FALSE())</f>
        <v>CATANIA</v>
      </c>
      <c r="F674" s="0" t="str">
        <f aca="false">VLOOKUP(B674,siti!$B$2:$F$98,5,FALSE())</f>
        <v>95100</v>
      </c>
      <c r="G674" s="0" t="str">
        <f aca="false">PROPER(IF(letture!E623="TRUE","STIMATA","REALE"))</f>
        <v>Reale</v>
      </c>
      <c r="H674" s="1" t="n">
        <v>0</v>
      </c>
      <c r="I674" s="1" t="n">
        <v>0</v>
      </c>
      <c r="J674" s="1" t="n">
        <v>0</v>
      </c>
      <c r="K674" s="1" t="n">
        <v>0</v>
      </c>
      <c r="L674" s="4" t="n">
        <v>8.67</v>
      </c>
    </row>
    <row r="675" customFormat="false" ht="13.8" hidden="false" customHeight="false" outlineLevel="0" collapsed="false">
      <c r="A675" s="0" t="s">
        <v>24</v>
      </c>
      <c r="B675" s="0" t="s">
        <v>75</v>
      </c>
      <c r="C675" s="0" t="str">
        <f aca="false">VLOOKUP(B675,siti!$B$2:$F$98,4,FALSE())</f>
        <v>DIS - PORTO ELETTROPOMPE</v>
      </c>
      <c r="D675" s="0" t="str">
        <f aca="false">VLOOKUP(B675,siti!$B$2:$F$98,2,FALSE())</f>
        <v>VIA MOLO CRISPI  999</v>
      </c>
      <c r="E675" s="0" t="str">
        <f aca="false">VLOOKUP(B675,siti!$B$2:$F$98,3,FALSE())</f>
        <v>CATANIA</v>
      </c>
      <c r="F675" s="0" t="str">
        <f aca="false">VLOOKUP(B675,siti!$B$2:$F$98,5,FALSE())</f>
        <v>95100</v>
      </c>
      <c r="G675" s="0" t="str">
        <f aca="false">PROPER(IF(letture!E624="TRUE","STIMATA","REALE"))</f>
        <v>Reale</v>
      </c>
      <c r="H675" s="1" t="n">
        <v>0</v>
      </c>
      <c r="I675" s="1" t="n">
        <v>0</v>
      </c>
      <c r="J675" s="1" t="n">
        <v>0</v>
      </c>
      <c r="K675" s="1" t="n">
        <v>0</v>
      </c>
      <c r="L675" s="4" t="n">
        <v>8.67</v>
      </c>
    </row>
    <row r="676" customFormat="false" ht="17.35" hidden="false" customHeight="false" outlineLevel="0" collapsed="false">
      <c r="H676" s="5" t="n">
        <f aca="false">SUM(H664:H675)</f>
        <v>0</v>
      </c>
      <c r="I676" s="5" t="n">
        <f aca="false">SUM(I664:I675)</f>
        <v>0</v>
      </c>
      <c r="J676" s="5" t="n">
        <f aca="false">SUM(J664:J675)</f>
        <v>0</v>
      </c>
      <c r="K676" s="5" t="n">
        <f aca="false">SUM(K664:K675)</f>
        <v>0</v>
      </c>
      <c r="L676" s="5" t="n">
        <f aca="false">SUM(L664:L675)</f>
        <v>203.61</v>
      </c>
    </row>
    <row r="677" customFormat="false" ht="13.8" hidden="false" customHeight="false" outlineLevel="0" collapsed="false">
      <c r="A677" s="0" t="s">
        <v>12</v>
      </c>
      <c r="B677" s="0" t="s">
        <v>76</v>
      </c>
      <c r="C677" s="0" t="str">
        <f aca="false">VLOOKUP(B677,siti!$B$2:$F$98,4,FALSE())</f>
        <v>ZIC - Campo pozzi</v>
      </c>
      <c r="D677" s="0" t="str">
        <f aca="false">VLOOKUP(B677,siti!$B$2:$F$98,2,FALSE())</f>
        <v>CONTRADA  TORRAZZE 999</v>
      </c>
      <c r="E677" s="0" t="str">
        <f aca="false">VLOOKUP(B677,siti!$B$2:$F$98,3,FALSE())</f>
        <v>CATANIA</v>
      </c>
      <c r="F677" s="0" t="str">
        <f aca="false">VLOOKUP(B677,siti!$B$2:$F$98,5,FALSE())</f>
        <v>95121</v>
      </c>
      <c r="G677" s="0" t="str">
        <f aca="false">PROPER(IF(letture!E625="TRUE","STIMATA","REALE"))</f>
        <v>Stimata</v>
      </c>
      <c r="H677" s="1" t="n">
        <v>1738.00012</v>
      </c>
      <c r="I677" s="1" t="n">
        <v>1278.99986</v>
      </c>
      <c r="J677" s="1" t="n">
        <v>2995.99996</v>
      </c>
      <c r="K677" s="1" t="n">
        <v>6013</v>
      </c>
      <c r="L677" s="4" t="n">
        <v>1837.18</v>
      </c>
    </row>
    <row r="678" customFormat="false" ht="13.8" hidden="false" customHeight="false" outlineLevel="0" collapsed="false">
      <c r="A678" s="0" t="s">
        <v>14</v>
      </c>
      <c r="B678" s="0" t="s">
        <v>76</v>
      </c>
      <c r="C678" s="0" t="str">
        <f aca="false">VLOOKUP(B678,siti!$B$2:$F$98,4,FALSE())</f>
        <v>ZIC - Campo pozzi</v>
      </c>
      <c r="D678" s="0" t="str">
        <f aca="false">VLOOKUP(B678,siti!$B$2:$F$98,2,FALSE())</f>
        <v>CONTRADA  TORRAZZE 999</v>
      </c>
      <c r="E678" s="0" t="str">
        <f aca="false">VLOOKUP(B678,siti!$B$2:$F$98,3,FALSE())</f>
        <v>CATANIA</v>
      </c>
      <c r="F678" s="0" t="str">
        <f aca="false">VLOOKUP(B678,siti!$B$2:$F$98,5,FALSE())</f>
        <v>95121</v>
      </c>
      <c r="G678" s="0" t="str">
        <f aca="false">PROPER(IF(letture!E626="TRUE","STIMATA","REALE"))</f>
        <v>Stimata</v>
      </c>
      <c r="H678" s="1" t="n">
        <v>1715.99988</v>
      </c>
      <c r="I678" s="1" t="n">
        <v>1295.99988</v>
      </c>
      <c r="J678" s="1" t="n">
        <v>2275.99988</v>
      </c>
      <c r="K678" s="1" t="n">
        <v>5288</v>
      </c>
      <c r="L678" s="4" t="n">
        <v>1538.93</v>
      </c>
    </row>
    <row r="679" customFormat="false" ht="13.8" hidden="false" customHeight="false" outlineLevel="0" collapsed="false">
      <c r="A679" s="0" t="s">
        <v>15</v>
      </c>
      <c r="B679" s="0" t="s">
        <v>76</v>
      </c>
      <c r="C679" s="0" t="str">
        <f aca="false">VLOOKUP(B679,siti!$B$2:$F$98,4,FALSE())</f>
        <v>ZIC - Campo pozzi</v>
      </c>
      <c r="D679" s="0" t="str">
        <f aca="false">VLOOKUP(B679,siti!$B$2:$F$98,2,FALSE())</f>
        <v>CONTRADA  TORRAZZE 999</v>
      </c>
      <c r="E679" s="0" t="str">
        <f aca="false">VLOOKUP(B679,siti!$B$2:$F$98,3,FALSE())</f>
        <v>CATANIA</v>
      </c>
      <c r="F679" s="0" t="str">
        <f aca="false">VLOOKUP(B679,siti!$B$2:$F$98,5,FALSE())</f>
        <v>95121</v>
      </c>
      <c r="G679" s="0" t="str">
        <f aca="false">PROPER(IF(letture!E627="TRUE","STIMATA","REALE"))</f>
        <v>Reale</v>
      </c>
      <c r="H679" s="1" t="n">
        <v>2122.99997</v>
      </c>
      <c r="I679" s="1" t="n">
        <v>1577.00007</v>
      </c>
      <c r="J679" s="1" t="n">
        <v>2866.99997</v>
      </c>
      <c r="K679" s="1" t="n">
        <v>6567</v>
      </c>
      <c r="L679" s="4" t="n">
        <v>2598.05</v>
      </c>
    </row>
    <row r="680" customFormat="false" ht="13.8" hidden="false" customHeight="false" outlineLevel="0" collapsed="false">
      <c r="A680" s="0" t="s">
        <v>16</v>
      </c>
      <c r="B680" s="0" t="s">
        <v>76</v>
      </c>
      <c r="C680" s="0" t="str">
        <f aca="false">VLOOKUP(B680,siti!$B$2:$F$98,4,FALSE())</f>
        <v>ZIC - Campo pozzi</v>
      </c>
      <c r="D680" s="0" t="str">
        <f aca="false">VLOOKUP(B680,siti!$B$2:$F$98,2,FALSE())</f>
        <v>CONTRADA  TORRAZZE 999</v>
      </c>
      <c r="E680" s="0" t="str">
        <f aca="false">VLOOKUP(B680,siti!$B$2:$F$98,3,FALSE())</f>
        <v>CATANIA</v>
      </c>
      <c r="F680" s="0" t="str">
        <f aca="false">VLOOKUP(B680,siti!$B$2:$F$98,5,FALSE())</f>
        <v>95121</v>
      </c>
      <c r="G680" s="0" t="str">
        <f aca="false">PROPER(IF(letture!E628="TRUE","STIMATA","REALE"))</f>
        <v>Reale</v>
      </c>
      <c r="H680" s="1" t="n">
        <v>5.0001</v>
      </c>
      <c r="I680" s="1" t="n">
        <v>3.9999</v>
      </c>
      <c r="J680" s="1" t="n">
        <v>8.0001</v>
      </c>
      <c r="K680" s="1" t="n">
        <v>17</v>
      </c>
      <c r="L680" s="4" t="n">
        <v>16.74</v>
      </c>
    </row>
    <row r="681" customFormat="false" ht="13.8" hidden="false" customHeight="false" outlineLevel="0" collapsed="false">
      <c r="A681" s="0" t="s">
        <v>17</v>
      </c>
      <c r="B681" s="0" t="s">
        <v>76</v>
      </c>
      <c r="C681" s="0" t="str">
        <f aca="false">VLOOKUP(B681,siti!$B$2:$F$98,4,FALSE())</f>
        <v>ZIC - Campo pozzi</v>
      </c>
      <c r="D681" s="0" t="str">
        <f aca="false">VLOOKUP(B681,siti!$B$2:$F$98,2,FALSE())</f>
        <v>CONTRADA  TORRAZZE 999</v>
      </c>
      <c r="E681" s="0" t="str">
        <f aca="false">VLOOKUP(B681,siti!$B$2:$F$98,3,FALSE())</f>
        <v>CATANIA</v>
      </c>
      <c r="F681" s="0" t="str">
        <f aca="false">VLOOKUP(B681,siti!$B$2:$F$98,5,FALSE())</f>
        <v>95121</v>
      </c>
      <c r="G681" s="0" t="str">
        <f aca="false">PROPER(IF(letture!E629="TRUE","STIMATA","REALE"))</f>
        <v>Reale</v>
      </c>
      <c r="H681" s="1" t="n">
        <v>1.00006</v>
      </c>
      <c r="I681" s="1" t="n">
        <v>1.00006</v>
      </c>
      <c r="J681" s="1" t="n">
        <v>1.00006</v>
      </c>
      <c r="K681" s="1" t="n">
        <v>3</v>
      </c>
      <c r="L681" s="4" t="n">
        <v>12.21</v>
      </c>
    </row>
    <row r="682" customFormat="false" ht="13.8" hidden="false" customHeight="false" outlineLevel="0" collapsed="false">
      <c r="A682" s="0" t="s">
        <v>18</v>
      </c>
      <c r="B682" s="0" t="s">
        <v>76</v>
      </c>
      <c r="C682" s="0" t="str">
        <f aca="false">VLOOKUP(B682,siti!$B$2:$F$98,4,FALSE())</f>
        <v>ZIC - Campo pozzi</v>
      </c>
      <c r="D682" s="0" t="str">
        <f aca="false">VLOOKUP(B682,siti!$B$2:$F$98,2,FALSE())</f>
        <v>CONTRADA  TORRAZZE 999</v>
      </c>
      <c r="E682" s="0" t="str">
        <f aca="false">VLOOKUP(B682,siti!$B$2:$F$98,3,FALSE())</f>
        <v>CATANIA</v>
      </c>
      <c r="F682" s="0" t="str">
        <f aca="false">VLOOKUP(B682,siti!$B$2:$F$98,5,FALSE())</f>
        <v>95121</v>
      </c>
      <c r="G682" s="0" t="str">
        <f aca="false">PROPER(IF(letture!E630="TRUE","STIMATA","REALE"))</f>
        <v>Reale</v>
      </c>
      <c r="H682" s="1" t="n">
        <v>0.9999</v>
      </c>
      <c r="I682" s="1" t="n">
        <v>0.9999</v>
      </c>
      <c r="J682" s="1" t="n">
        <v>0.9999</v>
      </c>
      <c r="K682" s="1" t="n">
        <v>3</v>
      </c>
      <c r="L682" s="4" t="n">
        <v>12.36</v>
      </c>
    </row>
    <row r="683" customFormat="false" ht="13.8" hidden="false" customHeight="false" outlineLevel="0" collapsed="false">
      <c r="A683" s="0" t="s">
        <v>19</v>
      </c>
      <c r="B683" s="0" t="s">
        <v>76</v>
      </c>
      <c r="C683" s="0" t="str">
        <f aca="false">VLOOKUP(B683,siti!$B$2:$F$98,4,FALSE())</f>
        <v>ZIC - Campo pozzi</v>
      </c>
      <c r="D683" s="0" t="str">
        <f aca="false">VLOOKUP(B683,siti!$B$2:$F$98,2,FALSE())</f>
        <v>CONTRADA  TORRAZZE 999</v>
      </c>
      <c r="E683" s="0" t="str">
        <f aca="false">VLOOKUP(B683,siti!$B$2:$F$98,3,FALSE())</f>
        <v>CATANIA</v>
      </c>
      <c r="F683" s="0" t="str">
        <f aca="false">VLOOKUP(B683,siti!$B$2:$F$98,5,FALSE())</f>
        <v>95121</v>
      </c>
      <c r="G683" s="0" t="str">
        <f aca="false">PROPER(IF(letture!E631="TRUE","STIMATA","REALE"))</f>
        <v>Stimata</v>
      </c>
      <c r="H683" s="1" t="n">
        <v>472.00011</v>
      </c>
      <c r="I683" s="1" t="n">
        <v>249.00006</v>
      </c>
      <c r="J683" s="1" t="n">
        <v>388.00003</v>
      </c>
      <c r="K683" s="1" t="n">
        <v>1109</v>
      </c>
      <c r="L683" s="4" t="n">
        <v>650.52</v>
      </c>
    </row>
    <row r="684" customFormat="false" ht="13.8" hidden="false" customHeight="false" outlineLevel="0" collapsed="false">
      <c r="A684" s="0" t="s">
        <v>20</v>
      </c>
      <c r="B684" s="0" t="s">
        <v>76</v>
      </c>
      <c r="C684" s="0" t="str">
        <f aca="false">VLOOKUP(B684,siti!$B$2:$F$98,4,FALSE())</f>
        <v>ZIC - Campo pozzi</v>
      </c>
      <c r="D684" s="0" t="str">
        <f aca="false">VLOOKUP(B684,siti!$B$2:$F$98,2,FALSE())</f>
        <v>CONTRADA  TORRAZZE 999</v>
      </c>
      <c r="E684" s="0" t="str">
        <f aca="false">VLOOKUP(B684,siti!$B$2:$F$98,3,FALSE())</f>
        <v>CATANIA</v>
      </c>
      <c r="F684" s="0" t="str">
        <f aca="false">VLOOKUP(B684,siti!$B$2:$F$98,5,FALSE())</f>
        <v>95121</v>
      </c>
      <c r="G684" s="0" t="str">
        <f aca="false">PROPER(IF(letture!E632="TRUE","STIMATA","REALE"))</f>
        <v>Reale</v>
      </c>
      <c r="H684" s="1" t="n">
        <v>549.00008</v>
      </c>
      <c r="I684" s="1" t="n">
        <v>235.00015</v>
      </c>
      <c r="J684" s="1" t="n">
        <v>319.99998</v>
      </c>
      <c r="K684" s="1" t="n">
        <v>1104</v>
      </c>
      <c r="L684" s="4" t="n">
        <v>734.67</v>
      </c>
    </row>
    <row r="685" customFormat="false" ht="13.8" hidden="false" customHeight="false" outlineLevel="0" collapsed="false">
      <c r="A685" s="0" t="s">
        <v>21</v>
      </c>
      <c r="B685" s="0" t="s">
        <v>76</v>
      </c>
      <c r="C685" s="0" t="str">
        <f aca="false">VLOOKUP(B685,siti!$B$2:$F$98,4,FALSE())</f>
        <v>ZIC - Campo pozzi</v>
      </c>
      <c r="D685" s="0" t="str">
        <f aca="false">VLOOKUP(B685,siti!$B$2:$F$98,2,FALSE())</f>
        <v>CONTRADA  TORRAZZE 999</v>
      </c>
      <c r="E685" s="0" t="str">
        <f aca="false">VLOOKUP(B685,siti!$B$2:$F$98,3,FALSE())</f>
        <v>CATANIA</v>
      </c>
      <c r="F685" s="0" t="str">
        <f aca="false">VLOOKUP(B685,siti!$B$2:$F$98,5,FALSE())</f>
        <v>95121</v>
      </c>
      <c r="G685" s="0" t="str">
        <f aca="false">PROPER(IF(letture!E633="TRUE","STIMATA","REALE"))</f>
        <v>Reale</v>
      </c>
      <c r="H685" s="1" t="n">
        <v>21</v>
      </c>
      <c r="I685" s="1" t="n">
        <v>0</v>
      </c>
      <c r="J685" s="1" t="n">
        <v>60</v>
      </c>
      <c r="K685" s="1" t="n">
        <v>81</v>
      </c>
      <c r="L685" s="4" t="n">
        <v>842.57</v>
      </c>
    </row>
    <row r="686" customFormat="false" ht="13.8" hidden="false" customHeight="false" outlineLevel="0" collapsed="false">
      <c r="A686" s="0" t="s">
        <v>22</v>
      </c>
      <c r="B686" s="0" t="s">
        <v>76</v>
      </c>
      <c r="C686" s="0" t="str">
        <f aca="false">VLOOKUP(B686,siti!$B$2:$F$98,4,FALSE())</f>
        <v>ZIC - Campo pozzi</v>
      </c>
      <c r="D686" s="0" t="str">
        <f aca="false">VLOOKUP(B686,siti!$B$2:$F$98,2,FALSE())</f>
        <v>CONTRADA  TORRAZZE 999</v>
      </c>
      <c r="E686" s="0" t="str">
        <f aca="false">VLOOKUP(B686,siti!$B$2:$F$98,3,FALSE())</f>
        <v>CATANIA</v>
      </c>
      <c r="F686" s="0" t="str">
        <f aca="false">VLOOKUP(B686,siti!$B$2:$F$98,5,FALSE())</f>
        <v>95121</v>
      </c>
      <c r="G686" s="0" t="str">
        <f aca="false">PROPER(IF(letture!E634="TRUE","STIMATA","REALE"))</f>
        <v>Reale</v>
      </c>
      <c r="H686" s="1" t="n">
        <v>173.00015</v>
      </c>
      <c r="I686" s="1" t="n">
        <v>49.00015</v>
      </c>
      <c r="J686" s="1" t="n">
        <v>76.99997</v>
      </c>
      <c r="K686" s="1" t="n">
        <v>299</v>
      </c>
      <c r="L686" s="4" t="n">
        <v>116.64</v>
      </c>
    </row>
    <row r="687" customFormat="false" ht="13.8" hidden="false" customHeight="false" outlineLevel="0" collapsed="false">
      <c r="A687" s="0" t="s">
        <v>23</v>
      </c>
      <c r="B687" s="0" t="s">
        <v>76</v>
      </c>
      <c r="C687" s="0" t="str">
        <f aca="false">VLOOKUP(B687,siti!$B$2:$F$98,4,FALSE())</f>
        <v>ZIC - Campo pozzi</v>
      </c>
      <c r="D687" s="0" t="str">
        <f aca="false">VLOOKUP(B687,siti!$B$2:$F$98,2,FALSE())</f>
        <v>CONTRADA  TORRAZZE 999</v>
      </c>
      <c r="E687" s="0" t="str">
        <f aca="false">VLOOKUP(B687,siti!$B$2:$F$98,3,FALSE())</f>
        <v>CATANIA</v>
      </c>
      <c r="F687" s="0" t="str">
        <f aca="false">VLOOKUP(B687,siti!$B$2:$F$98,5,FALSE())</f>
        <v>95121</v>
      </c>
      <c r="G687" s="0" t="str">
        <f aca="false">PROPER(IF(letture!E635="TRUE","STIMATA","REALE"))</f>
        <v>Reale</v>
      </c>
      <c r="H687" s="1" t="n">
        <v>311.0001</v>
      </c>
      <c r="I687" s="1" t="n">
        <v>135</v>
      </c>
      <c r="J687" s="1" t="n">
        <v>167.0001</v>
      </c>
      <c r="K687" s="1" t="n">
        <v>613</v>
      </c>
      <c r="L687" s="4" t="n">
        <v>226.34</v>
      </c>
    </row>
    <row r="688" customFormat="false" ht="13.8" hidden="false" customHeight="false" outlineLevel="0" collapsed="false">
      <c r="A688" s="0" t="s">
        <v>24</v>
      </c>
      <c r="B688" s="0" t="s">
        <v>76</v>
      </c>
      <c r="C688" s="0" t="str">
        <f aca="false">VLOOKUP(B688,siti!$B$2:$F$98,4,FALSE())</f>
        <v>ZIC - Campo pozzi</v>
      </c>
      <c r="D688" s="0" t="str">
        <f aca="false">VLOOKUP(B688,siti!$B$2:$F$98,2,FALSE())</f>
        <v>CONTRADA  TORRAZZE 999</v>
      </c>
      <c r="E688" s="0" t="str">
        <f aca="false">VLOOKUP(B688,siti!$B$2:$F$98,3,FALSE())</f>
        <v>CATANIA</v>
      </c>
      <c r="F688" s="0" t="str">
        <f aca="false">VLOOKUP(B688,siti!$B$2:$F$98,5,FALSE())</f>
        <v>95121</v>
      </c>
      <c r="G688" s="0" t="str">
        <f aca="false">PROPER(IF(letture!E636="TRUE","STIMATA","REALE"))</f>
        <v>Reale</v>
      </c>
      <c r="H688" s="1" t="n">
        <v>721.99992</v>
      </c>
      <c r="I688" s="1" t="n">
        <v>659.99992</v>
      </c>
      <c r="J688" s="1" t="n">
        <v>1465.99992</v>
      </c>
      <c r="K688" s="1" t="n">
        <v>2848</v>
      </c>
      <c r="L688" s="4" t="n">
        <v>1119.91</v>
      </c>
    </row>
    <row r="689" customFormat="false" ht="17.35" hidden="false" customHeight="false" outlineLevel="0" collapsed="false">
      <c r="H689" s="5" t="n">
        <f aca="false">SUM(H677:H688)</f>
        <v>7832.00039</v>
      </c>
      <c r="I689" s="5" t="n">
        <f aca="false">SUM(I677:I688)</f>
        <v>5485.99995</v>
      </c>
      <c r="J689" s="5" t="n">
        <f aca="false">SUM(J677:J688)</f>
        <v>10626.99987</v>
      </c>
      <c r="K689" s="5" t="n">
        <f aca="false">SUM(K677:K688)</f>
        <v>23945</v>
      </c>
      <c r="L689" s="5" t="n">
        <f aca="false">SUM(L677:L688)</f>
        <v>9706.12</v>
      </c>
    </row>
    <row r="690" customFormat="false" ht="13.8" hidden="false" customHeight="false" outlineLevel="0" collapsed="false">
      <c r="A690" s="0" t="s">
        <v>12</v>
      </c>
      <c r="B690" s="0" t="s">
        <v>77</v>
      </c>
      <c r="C690" s="0" t="str">
        <f aca="false">VLOOKUP(B690,siti!$B$2:$F$98,4,FALSE())</f>
        <v>ZIC - Campo pozzi</v>
      </c>
      <c r="D690" s="0" t="str">
        <f aca="false">VLOOKUP(B690,siti!$B$2:$F$98,2,FALSE())</f>
        <v>CONTRADA  TORRAZZE 999</v>
      </c>
      <c r="E690" s="0" t="str">
        <f aca="false">VLOOKUP(B690,siti!$B$2:$F$98,3,FALSE())</f>
        <v>CATANIA</v>
      </c>
      <c r="F690" s="0" t="str">
        <f aca="false">VLOOKUP(B690,siti!$B$2:$F$98,5,FALSE())</f>
        <v>95121</v>
      </c>
      <c r="G690" s="0" t="str">
        <f aca="false">PROPER(IF(letture!E637="TRUE","STIMATA","REALE"))</f>
        <v>Reale</v>
      </c>
      <c r="H690" s="1" t="n">
        <v>0</v>
      </c>
      <c r="I690" s="1" t="n">
        <v>0</v>
      </c>
      <c r="J690" s="1" t="n">
        <v>0</v>
      </c>
      <c r="K690" s="1" t="n">
        <v>0</v>
      </c>
      <c r="L690" s="4" t="n">
        <v>12.38</v>
      </c>
    </row>
    <row r="691" customFormat="false" ht="13.8" hidden="false" customHeight="false" outlineLevel="0" collapsed="false">
      <c r="A691" s="0" t="s">
        <v>14</v>
      </c>
      <c r="B691" s="0" t="s">
        <v>77</v>
      </c>
      <c r="C691" s="0" t="str">
        <f aca="false">VLOOKUP(B691,siti!$B$2:$F$98,4,FALSE())</f>
        <v>ZIC - Campo pozzi</v>
      </c>
      <c r="D691" s="0" t="str">
        <f aca="false">VLOOKUP(B691,siti!$B$2:$F$98,2,FALSE())</f>
        <v>CONTRADA  TORRAZZE 999</v>
      </c>
      <c r="E691" s="0" t="str">
        <f aca="false">VLOOKUP(B691,siti!$B$2:$F$98,3,FALSE())</f>
        <v>CATANIA</v>
      </c>
      <c r="F691" s="0" t="str">
        <f aca="false">VLOOKUP(B691,siti!$B$2:$F$98,5,FALSE())</f>
        <v>95121</v>
      </c>
      <c r="G691" s="0" t="str">
        <f aca="false">PROPER(IF(letture!E638="TRUE","STIMATA","REALE"))</f>
        <v>Reale</v>
      </c>
      <c r="H691" s="1" t="n">
        <v>0</v>
      </c>
      <c r="I691" s="1" t="n">
        <v>0</v>
      </c>
      <c r="J691" s="1" t="n">
        <v>0</v>
      </c>
      <c r="K691" s="1" t="n">
        <v>0</v>
      </c>
      <c r="L691" s="4" t="n">
        <v>12.38</v>
      </c>
    </row>
    <row r="692" customFormat="false" ht="13.8" hidden="false" customHeight="false" outlineLevel="0" collapsed="false">
      <c r="A692" s="0" t="s">
        <v>15</v>
      </c>
      <c r="B692" s="0" t="s">
        <v>77</v>
      </c>
      <c r="C692" s="0" t="str">
        <f aca="false">VLOOKUP(B692,siti!$B$2:$F$98,4,FALSE())</f>
        <v>ZIC - Campo pozzi</v>
      </c>
      <c r="D692" s="0" t="str">
        <f aca="false">VLOOKUP(B692,siti!$B$2:$F$98,2,FALSE())</f>
        <v>CONTRADA  TORRAZZE 999</v>
      </c>
      <c r="E692" s="0" t="str">
        <f aca="false">VLOOKUP(B692,siti!$B$2:$F$98,3,FALSE())</f>
        <v>CATANIA</v>
      </c>
      <c r="F692" s="0" t="str">
        <f aca="false">VLOOKUP(B692,siti!$B$2:$F$98,5,FALSE())</f>
        <v>95121</v>
      </c>
      <c r="G692" s="0" t="str">
        <f aca="false">PROPER(IF(letture!E639="TRUE","STIMATA","REALE"))</f>
        <v>Reale</v>
      </c>
      <c r="H692" s="1" t="n">
        <v>0</v>
      </c>
      <c r="I692" s="1" t="n">
        <v>0</v>
      </c>
      <c r="J692" s="1" t="n">
        <v>0</v>
      </c>
      <c r="K692" s="1" t="n">
        <v>0</v>
      </c>
      <c r="L692" s="4" t="n">
        <v>62.78</v>
      </c>
    </row>
    <row r="693" customFormat="false" ht="13.8" hidden="false" customHeight="false" outlineLevel="0" collapsed="false">
      <c r="A693" s="0" t="s">
        <v>16</v>
      </c>
      <c r="B693" s="0" t="s">
        <v>77</v>
      </c>
      <c r="C693" s="0" t="str">
        <f aca="false">VLOOKUP(B693,siti!$B$2:$F$98,4,FALSE())</f>
        <v>ZIC - Campo pozzi</v>
      </c>
      <c r="D693" s="0" t="str">
        <f aca="false">VLOOKUP(B693,siti!$B$2:$F$98,2,FALSE())</f>
        <v>CONTRADA  TORRAZZE 999</v>
      </c>
      <c r="E693" s="0" t="str">
        <f aca="false">VLOOKUP(B693,siti!$B$2:$F$98,3,FALSE())</f>
        <v>CATANIA</v>
      </c>
      <c r="F693" s="0" t="str">
        <f aca="false">VLOOKUP(B693,siti!$B$2:$F$98,5,FALSE())</f>
        <v>95121</v>
      </c>
      <c r="G693" s="0" t="str">
        <f aca="false">PROPER(IF(letture!E640="TRUE","STIMATA","REALE"))</f>
        <v>Reale</v>
      </c>
      <c r="H693" s="1" t="n">
        <v>0</v>
      </c>
      <c r="I693" s="1" t="n">
        <v>0</v>
      </c>
      <c r="J693" s="1" t="n">
        <v>0</v>
      </c>
      <c r="K693" s="1" t="n">
        <v>0</v>
      </c>
      <c r="L693" s="4" t="n">
        <v>11.41</v>
      </c>
    </row>
    <row r="694" customFormat="false" ht="13.8" hidden="false" customHeight="false" outlineLevel="0" collapsed="false">
      <c r="A694" s="0" t="s">
        <v>17</v>
      </c>
      <c r="B694" s="0" t="s">
        <v>77</v>
      </c>
      <c r="C694" s="0" t="str">
        <f aca="false">VLOOKUP(B694,siti!$B$2:$F$98,4,FALSE())</f>
        <v>ZIC - Campo pozzi</v>
      </c>
      <c r="D694" s="0" t="str">
        <f aca="false">VLOOKUP(B694,siti!$B$2:$F$98,2,FALSE())</f>
        <v>CONTRADA  TORRAZZE 999</v>
      </c>
      <c r="E694" s="0" t="str">
        <f aca="false">VLOOKUP(B694,siti!$B$2:$F$98,3,FALSE())</f>
        <v>CATANIA</v>
      </c>
      <c r="F694" s="0" t="str">
        <f aca="false">VLOOKUP(B694,siti!$B$2:$F$98,5,FALSE())</f>
        <v>95121</v>
      </c>
      <c r="G694" s="0" t="str">
        <f aca="false">PROPER(IF(letture!E641="TRUE","STIMATA","REALE"))</f>
        <v>Reale</v>
      </c>
      <c r="H694" s="1" t="n">
        <v>0</v>
      </c>
      <c r="I694" s="1" t="n">
        <v>0</v>
      </c>
      <c r="J694" s="1" t="n">
        <v>0</v>
      </c>
      <c r="K694" s="1" t="n">
        <v>0</v>
      </c>
      <c r="L694" s="4" t="n">
        <v>11.41</v>
      </c>
    </row>
    <row r="695" customFormat="false" ht="13.8" hidden="false" customHeight="false" outlineLevel="0" collapsed="false">
      <c r="A695" s="0" t="s">
        <v>18</v>
      </c>
      <c r="B695" s="0" t="s">
        <v>77</v>
      </c>
      <c r="C695" s="0" t="str">
        <f aca="false">VLOOKUP(B695,siti!$B$2:$F$98,4,FALSE())</f>
        <v>ZIC - Campo pozzi</v>
      </c>
      <c r="D695" s="0" t="str">
        <f aca="false">VLOOKUP(B695,siti!$B$2:$F$98,2,FALSE())</f>
        <v>CONTRADA  TORRAZZE 999</v>
      </c>
      <c r="E695" s="0" t="str">
        <f aca="false">VLOOKUP(B695,siti!$B$2:$F$98,3,FALSE())</f>
        <v>CATANIA</v>
      </c>
      <c r="F695" s="0" t="str">
        <f aca="false">VLOOKUP(B695,siti!$B$2:$F$98,5,FALSE())</f>
        <v>95121</v>
      </c>
      <c r="G695" s="0" t="str">
        <f aca="false">PROPER(IF(letture!E642="TRUE","STIMATA","REALE"))</f>
        <v>Reale</v>
      </c>
      <c r="H695" s="1" t="n">
        <v>0</v>
      </c>
      <c r="I695" s="1" t="n">
        <v>0</v>
      </c>
      <c r="J695" s="1" t="n">
        <v>0</v>
      </c>
      <c r="K695" s="1" t="n">
        <v>0</v>
      </c>
      <c r="L695" s="4" t="n">
        <v>11.41</v>
      </c>
    </row>
    <row r="696" customFormat="false" ht="13.8" hidden="false" customHeight="false" outlineLevel="0" collapsed="false">
      <c r="A696" s="0" t="s">
        <v>19</v>
      </c>
      <c r="B696" s="0" t="s">
        <v>77</v>
      </c>
      <c r="C696" s="0" t="str">
        <f aca="false">VLOOKUP(B696,siti!$B$2:$F$98,4,FALSE())</f>
        <v>ZIC - Campo pozzi</v>
      </c>
      <c r="D696" s="0" t="str">
        <f aca="false">VLOOKUP(B696,siti!$B$2:$F$98,2,FALSE())</f>
        <v>CONTRADA  TORRAZZE 999</v>
      </c>
      <c r="E696" s="0" t="str">
        <f aca="false">VLOOKUP(B696,siti!$B$2:$F$98,3,FALSE())</f>
        <v>CATANIA</v>
      </c>
      <c r="F696" s="0" t="str">
        <f aca="false">VLOOKUP(B696,siti!$B$2:$F$98,5,FALSE())</f>
        <v>95121</v>
      </c>
      <c r="G696" s="0" t="str">
        <f aca="false">PROPER(IF(letture!E643="TRUE","STIMATA","REALE"))</f>
        <v>Reale</v>
      </c>
      <c r="H696" s="1" t="n">
        <v>0</v>
      </c>
      <c r="I696" s="1" t="n">
        <v>0</v>
      </c>
      <c r="J696" s="1" t="n">
        <v>0</v>
      </c>
      <c r="K696" s="1" t="n">
        <v>0</v>
      </c>
      <c r="L696" s="4" t="n">
        <v>11.41</v>
      </c>
    </row>
    <row r="697" customFormat="false" ht="13.8" hidden="false" customHeight="false" outlineLevel="0" collapsed="false">
      <c r="A697" s="0" t="s">
        <v>20</v>
      </c>
      <c r="B697" s="0" t="s">
        <v>77</v>
      </c>
      <c r="C697" s="0" t="str">
        <f aca="false">VLOOKUP(B697,siti!$B$2:$F$98,4,FALSE())</f>
        <v>ZIC - Campo pozzi</v>
      </c>
      <c r="D697" s="0" t="str">
        <f aca="false">VLOOKUP(B697,siti!$B$2:$F$98,2,FALSE())</f>
        <v>CONTRADA  TORRAZZE 999</v>
      </c>
      <c r="E697" s="0" t="str">
        <f aca="false">VLOOKUP(B697,siti!$B$2:$F$98,3,FALSE())</f>
        <v>CATANIA</v>
      </c>
      <c r="F697" s="0" t="str">
        <f aca="false">VLOOKUP(B697,siti!$B$2:$F$98,5,FALSE())</f>
        <v>95121</v>
      </c>
      <c r="G697" s="0" t="str">
        <f aca="false">PROPER(IF(letture!E644="TRUE","STIMATA","REALE"))</f>
        <v>Reale</v>
      </c>
      <c r="H697" s="1" t="n">
        <v>0</v>
      </c>
      <c r="I697" s="1" t="n">
        <v>0</v>
      </c>
      <c r="J697" s="1" t="n">
        <v>0</v>
      </c>
      <c r="K697" s="1" t="n">
        <v>0</v>
      </c>
      <c r="L697" s="4" t="n">
        <v>11.41</v>
      </c>
    </row>
    <row r="698" customFormat="false" ht="13.8" hidden="false" customHeight="false" outlineLevel="0" collapsed="false">
      <c r="A698" s="0" t="s">
        <v>21</v>
      </c>
      <c r="B698" s="0" t="s">
        <v>77</v>
      </c>
      <c r="C698" s="0" t="str">
        <f aca="false">VLOOKUP(B698,siti!$B$2:$F$98,4,FALSE())</f>
        <v>ZIC - Campo pozzi</v>
      </c>
      <c r="D698" s="0" t="str">
        <f aca="false">VLOOKUP(B698,siti!$B$2:$F$98,2,FALSE())</f>
        <v>CONTRADA  TORRAZZE 999</v>
      </c>
      <c r="E698" s="0" t="str">
        <f aca="false">VLOOKUP(B698,siti!$B$2:$F$98,3,FALSE())</f>
        <v>CATANIA</v>
      </c>
      <c r="F698" s="0" t="str">
        <f aca="false">VLOOKUP(B698,siti!$B$2:$F$98,5,FALSE())</f>
        <v>95121</v>
      </c>
      <c r="G698" s="0" t="str">
        <f aca="false">PROPER(IF(letture!E645="TRUE","STIMATA","REALE"))</f>
        <v>Reale</v>
      </c>
      <c r="H698" s="1" t="n">
        <v>0</v>
      </c>
      <c r="I698" s="1" t="n">
        <v>0</v>
      </c>
      <c r="J698" s="1" t="n">
        <v>0</v>
      </c>
      <c r="K698" s="1" t="n">
        <v>0</v>
      </c>
      <c r="L698" s="4" t="n">
        <v>396.51</v>
      </c>
    </row>
    <row r="699" customFormat="false" ht="13.8" hidden="false" customHeight="false" outlineLevel="0" collapsed="false">
      <c r="A699" s="0" t="s">
        <v>22</v>
      </c>
      <c r="B699" s="0" t="s">
        <v>77</v>
      </c>
      <c r="C699" s="0" t="str">
        <f aca="false">VLOOKUP(B699,siti!$B$2:$F$98,4,FALSE())</f>
        <v>ZIC - Campo pozzi</v>
      </c>
      <c r="D699" s="0" t="str">
        <f aca="false">VLOOKUP(B699,siti!$B$2:$F$98,2,FALSE())</f>
        <v>CONTRADA  TORRAZZE 999</v>
      </c>
      <c r="E699" s="0" t="str">
        <f aca="false">VLOOKUP(B699,siti!$B$2:$F$98,3,FALSE())</f>
        <v>CATANIA</v>
      </c>
      <c r="F699" s="0" t="str">
        <f aca="false">VLOOKUP(B699,siti!$B$2:$F$98,5,FALSE())</f>
        <v>95121</v>
      </c>
      <c r="G699" s="0" t="str">
        <f aca="false">PROPER(IF(letture!E646="TRUE","STIMATA","REALE"))</f>
        <v>Reale</v>
      </c>
      <c r="H699" s="1" t="n">
        <v>0</v>
      </c>
      <c r="I699" s="1" t="n">
        <v>0</v>
      </c>
      <c r="J699" s="1" t="n">
        <v>0</v>
      </c>
      <c r="K699" s="1" t="n">
        <v>0</v>
      </c>
      <c r="L699" s="4" t="n">
        <v>1.97</v>
      </c>
    </row>
    <row r="700" customFormat="false" ht="13.8" hidden="false" customHeight="false" outlineLevel="0" collapsed="false">
      <c r="A700" s="0" t="s">
        <v>23</v>
      </c>
      <c r="B700" s="0" t="s">
        <v>77</v>
      </c>
      <c r="C700" s="0" t="str">
        <f aca="false">VLOOKUP(B700,siti!$B$2:$F$98,4,FALSE())</f>
        <v>ZIC - Campo pozzi</v>
      </c>
      <c r="D700" s="0" t="str">
        <f aca="false">VLOOKUP(B700,siti!$B$2:$F$98,2,FALSE())</f>
        <v>CONTRADA  TORRAZZE 999</v>
      </c>
      <c r="E700" s="0" t="str">
        <f aca="false">VLOOKUP(B700,siti!$B$2:$F$98,3,FALSE())</f>
        <v>CATANIA</v>
      </c>
      <c r="F700" s="0" t="str">
        <f aca="false">VLOOKUP(B700,siti!$B$2:$F$98,5,FALSE())</f>
        <v>95121</v>
      </c>
      <c r="G700" s="0" t="str">
        <f aca="false">PROPER(IF(letture!E647="TRUE","STIMATA","REALE"))</f>
        <v>Reale</v>
      </c>
      <c r="H700" s="1" t="n">
        <v>-0.9999</v>
      </c>
      <c r="I700" s="1" t="n">
        <v>-0.9999</v>
      </c>
      <c r="J700" s="1" t="n">
        <v>-0.9999</v>
      </c>
      <c r="K700" s="1" t="n">
        <v>0</v>
      </c>
      <c r="L700" s="4" t="n">
        <v>1.97</v>
      </c>
    </row>
    <row r="701" customFormat="false" ht="13.8" hidden="false" customHeight="false" outlineLevel="0" collapsed="false">
      <c r="A701" s="0" t="s">
        <v>24</v>
      </c>
      <c r="B701" s="0" t="s">
        <v>77</v>
      </c>
      <c r="C701" s="0" t="str">
        <f aca="false">VLOOKUP(B701,siti!$B$2:$F$98,4,FALSE())</f>
        <v>ZIC - Campo pozzi</v>
      </c>
      <c r="D701" s="0" t="str">
        <f aca="false">VLOOKUP(B701,siti!$B$2:$F$98,2,FALSE())</f>
        <v>CONTRADA  TORRAZZE 999</v>
      </c>
      <c r="E701" s="0" t="str">
        <f aca="false">VLOOKUP(B701,siti!$B$2:$F$98,3,FALSE())</f>
        <v>CATANIA</v>
      </c>
      <c r="F701" s="0" t="str">
        <f aca="false">VLOOKUP(B701,siti!$B$2:$F$98,5,FALSE())</f>
        <v>95121</v>
      </c>
      <c r="G701" s="0" t="str">
        <f aca="false">PROPER(IF(letture!E648="TRUE","STIMATA","REALE"))</f>
        <v>Reale</v>
      </c>
      <c r="H701" s="1" t="n">
        <v>0</v>
      </c>
      <c r="I701" s="1" t="n">
        <v>0</v>
      </c>
      <c r="J701" s="1" t="n">
        <v>0</v>
      </c>
      <c r="K701" s="1" t="n">
        <v>0</v>
      </c>
      <c r="L701" s="4" t="n">
        <v>5.97</v>
      </c>
    </row>
    <row r="702" customFormat="false" ht="17.35" hidden="false" customHeight="false" outlineLevel="0" collapsed="false">
      <c r="H702" s="5" t="n">
        <f aca="false">SUM(H690:H701)</f>
        <v>-0.9999</v>
      </c>
      <c r="I702" s="5" t="n">
        <f aca="false">SUM(I690:I701)</f>
        <v>-0.9999</v>
      </c>
      <c r="J702" s="5" t="n">
        <f aca="false">SUM(J690:J701)</f>
        <v>-0.9999</v>
      </c>
      <c r="K702" s="5" t="n">
        <f aca="false">SUM(K690:K701)</f>
        <v>0</v>
      </c>
      <c r="L702" s="5" t="n">
        <f aca="false">SUM(L690:L701)</f>
        <v>551.01</v>
      </c>
    </row>
    <row r="703" customFormat="false" ht="13.8" hidden="false" customHeight="false" outlineLevel="0" collapsed="false">
      <c r="A703" s="0" t="s">
        <v>12</v>
      </c>
      <c r="B703" s="0" t="s">
        <v>78</v>
      </c>
      <c r="C703" s="0" t="str">
        <f aca="false">VLOOKUP(B703,siti!$B$2:$F$98,4,FALSE())</f>
        <v>ZIC - Campo pozzi</v>
      </c>
      <c r="D703" s="0" t="str">
        <f aca="false">VLOOKUP(B703,siti!$B$2:$F$98,2,FALSE())</f>
        <v>CONTRADA  TORRAZZE 999</v>
      </c>
      <c r="E703" s="0" t="str">
        <f aca="false">VLOOKUP(B703,siti!$B$2:$F$98,3,FALSE())</f>
        <v>CATANIA</v>
      </c>
      <c r="F703" s="0" t="str">
        <f aca="false">VLOOKUP(B703,siti!$B$2:$F$98,5,FALSE())</f>
        <v>95121</v>
      </c>
      <c r="G703" s="0" t="str">
        <f aca="false">PROPER(IF(letture!E649="TRUE","STIMATA","REALE"))</f>
        <v>Stimata</v>
      </c>
      <c r="H703" s="1" t="n">
        <v>5401.99986</v>
      </c>
      <c r="I703" s="1" t="n">
        <v>4363.00014</v>
      </c>
      <c r="J703" s="1" t="n">
        <v>9224.00009</v>
      </c>
      <c r="K703" s="1" t="n">
        <v>18989</v>
      </c>
      <c r="L703" s="4" t="n">
        <v>5826.08</v>
      </c>
    </row>
    <row r="704" customFormat="false" ht="13.8" hidden="false" customHeight="false" outlineLevel="0" collapsed="false">
      <c r="A704" s="0" t="s">
        <v>14</v>
      </c>
      <c r="B704" s="0" t="s">
        <v>78</v>
      </c>
      <c r="C704" s="0" t="str">
        <f aca="false">VLOOKUP(B704,siti!$B$2:$F$98,4,FALSE())</f>
        <v>ZIC - Campo pozzi</v>
      </c>
      <c r="D704" s="0" t="str">
        <f aca="false">VLOOKUP(B704,siti!$B$2:$F$98,2,FALSE())</f>
        <v>CONTRADA  TORRAZZE 999</v>
      </c>
      <c r="E704" s="0" t="str">
        <f aca="false">VLOOKUP(B704,siti!$B$2:$F$98,3,FALSE())</f>
        <v>CATANIA</v>
      </c>
      <c r="F704" s="0" t="str">
        <f aca="false">VLOOKUP(B704,siti!$B$2:$F$98,5,FALSE())</f>
        <v>95121</v>
      </c>
      <c r="G704" s="0" t="str">
        <f aca="false">PROPER(IF(letture!E650="TRUE","STIMATA","REALE"))</f>
        <v>Stimata</v>
      </c>
      <c r="H704" s="1" t="n">
        <v>7795.99996</v>
      </c>
      <c r="I704" s="1" t="n">
        <v>6328</v>
      </c>
      <c r="J704" s="1" t="n">
        <v>10857.99988</v>
      </c>
      <c r="K704" s="1" t="n">
        <v>24982</v>
      </c>
      <c r="L704" s="4" t="n">
        <v>7223.97</v>
      </c>
    </row>
    <row r="705" customFormat="false" ht="13.8" hidden="false" customHeight="false" outlineLevel="0" collapsed="false">
      <c r="A705" s="0" t="s">
        <v>15</v>
      </c>
      <c r="B705" s="0" t="s">
        <v>78</v>
      </c>
      <c r="C705" s="0" t="str">
        <f aca="false">VLOOKUP(B705,siti!$B$2:$F$98,4,FALSE())</f>
        <v>ZIC - Campo pozzi</v>
      </c>
      <c r="D705" s="0" t="str">
        <f aca="false">VLOOKUP(B705,siti!$B$2:$F$98,2,FALSE())</f>
        <v>CONTRADA  TORRAZZE 999</v>
      </c>
      <c r="E705" s="0" t="str">
        <f aca="false">VLOOKUP(B705,siti!$B$2:$F$98,3,FALSE())</f>
        <v>CATANIA</v>
      </c>
      <c r="F705" s="0" t="str">
        <f aca="false">VLOOKUP(B705,siti!$B$2:$F$98,5,FALSE())</f>
        <v>95121</v>
      </c>
      <c r="G705" s="0" t="str">
        <f aca="false">PROPER(IF(letture!E651="TRUE","STIMATA","REALE"))</f>
        <v>Stimata</v>
      </c>
      <c r="H705" s="1" t="n">
        <v>8982.00014</v>
      </c>
      <c r="I705" s="1" t="n">
        <v>6913</v>
      </c>
      <c r="J705" s="1" t="n">
        <v>11701.99997</v>
      </c>
      <c r="K705" s="1" t="n">
        <v>27597</v>
      </c>
      <c r="L705" s="4" t="n">
        <v>10674.88</v>
      </c>
    </row>
    <row r="706" customFormat="false" ht="13.8" hidden="false" customHeight="false" outlineLevel="0" collapsed="false">
      <c r="A706" s="0" t="s">
        <v>16</v>
      </c>
      <c r="B706" s="0" t="s">
        <v>78</v>
      </c>
      <c r="C706" s="0" t="str">
        <f aca="false">VLOOKUP(B706,siti!$B$2:$F$98,4,FALSE())</f>
        <v>ZIC - Campo pozzi</v>
      </c>
      <c r="D706" s="0" t="str">
        <f aca="false">VLOOKUP(B706,siti!$B$2:$F$98,2,FALSE())</f>
        <v>CONTRADA  TORRAZZE 999</v>
      </c>
      <c r="E706" s="0" t="str">
        <f aca="false">VLOOKUP(B706,siti!$B$2:$F$98,3,FALSE())</f>
        <v>CATANIA</v>
      </c>
      <c r="F706" s="0" t="str">
        <f aca="false">VLOOKUP(B706,siti!$B$2:$F$98,5,FALSE())</f>
        <v>95121</v>
      </c>
      <c r="G706" s="0" t="str">
        <f aca="false">PROPER(IF(letture!E652="TRUE","STIMATA","REALE"))</f>
        <v>Stimata</v>
      </c>
      <c r="H706" s="1" t="n">
        <v>7131</v>
      </c>
      <c r="I706" s="1" t="n">
        <v>6450.9999</v>
      </c>
      <c r="J706" s="1" t="n">
        <v>12410.0001</v>
      </c>
      <c r="K706" s="1" t="n">
        <v>25992</v>
      </c>
      <c r="L706" s="4" t="n">
        <v>8149.35</v>
      </c>
    </row>
    <row r="707" customFormat="false" ht="13.8" hidden="false" customHeight="false" outlineLevel="0" collapsed="false">
      <c r="A707" s="0" t="s">
        <v>17</v>
      </c>
      <c r="B707" s="0" t="s">
        <v>78</v>
      </c>
      <c r="C707" s="0" t="str">
        <f aca="false">VLOOKUP(B707,siti!$B$2:$F$98,4,FALSE())</f>
        <v>ZIC - Campo pozzi</v>
      </c>
      <c r="D707" s="0" t="str">
        <f aca="false">VLOOKUP(B707,siti!$B$2:$F$98,2,FALSE())</f>
        <v>CONTRADA  TORRAZZE 999</v>
      </c>
      <c r="E707" s="0" t="str">
        <f aca="false">VLOOKUP(B707,siti!$B$2:$F$98,3,FALSE())</f>
        <v>CATANIA</v>
      </c>
      <c r="F707" s="0" t="str">
        <f aca="false">VLOOKUP(B707,siti!$B$2:$F$98,5,FALSE())</f>
        <v>95121</v>
      </c>
      <c r="G707" s="0" t="str">
        <f aca="false">PROPER(IF(letture!E653="TRUE","STIMATA","REALE"))</f>
        <v>Stimata</v>
      </c>
      <c r="H707" s="1" t="n">
        <v>8715.99999</v>
      </c>
      <c r="I707" s="1" t="n">
        <v>6889.99986</v>
      </c>
      <c r="J707" s="1" t="n">
        <v>12753.0001</v>
      </c>
      <c r="K707" s="1" t="n">
        <v>28359</v>
      </c>
      <c r="L707" s="4" t="n">
        <v>8394.61</v>
      </c>
    </row>
    <row r="708" customFormat="false" ht="13.8" hidden="false" customHeight="false" outlineLevel="0" collapsed="false">
      <c r="A708" s="0" t="s">
        <v>18</v>
      </c>
      <c r="B708" s="0" t="s">
        <v>78</v>
      </c>
      <c r="C708" s="0" t="str">
        <f aca="false">VLOOKUP(B708,siti!$B$2:$F$98,4,FALSE())</f>
        <v>ZIC - Campo pozzi</v>
      </c>
      <c r="D708" s="0" t="str">
        <f aca="false">VLOOKUP(B708,siti!$B$2:$F$98,2,FALSE())</f>
        <v>CONTRADA  TORRAZZE 999</v>
      </c>
      <c r="E708" s="0" t="str">
        <f aca="false">VLOOKUP(B708,siti!$B$2:$F$98,3,FALSE())</f>
        <v>CATANIA</v>
      </c>
      <c r="F708" s="0" t="str">
        <f aca="false">VLOOKUP(B708,siti!$B$2:$F$98,5,FALSE())</f>
        <v>95121</v>
      </c>
      <c r="G708" s="0" t="str">
        <f aca="false">PROPER(IF(letture!E654="TRUE","STIMATA","REALE"))</f>
        <v>Reale</v>
      </c>
      <c r="H708" s="1" t="n">
        <v>4712.0001</v>
      </c>
      <c r="I708" s="1" t="n">
        <v>3714.9999</v>
      </c>
      <c r="J708" s="1" t="n">
        <v>6336</v>
      </c>
      <c r="K708" s="1" t="n">
        <v>14763</v>
      </c>
      <c r="L708" s="4" t="n">
        <v>5173.46</v>
      </c>
    </row>
    <row r="709" customFormat="false" ht="13.8" hidden="false" customHeight="false" outlineLevel="0" collapsed="false">
      <c r="A709" s="0" t="s">
        <v>19</v>
      </c>
      <c r="B709" s="0" t="s">
        <v>78</v>
      </c>
      <c r="C709" s="0" t="str">
        <f aca="false">VLOOKUP(B709,siti!$B$2:$F$98,4,FALSE())</f>
        <v>ZIC - Campo pozzi</v>
      </c>
      <c r="D709" s="0" t="str">
        <f aca="false">VLOOKUP(B709,siti!$B$2:$F$98,2,FALSE())</f>
        <v>CONTRADA  TORRAZZE 999</v>
      </c>
      <c r="E709" s="0" t="str">
        <f aca="false">VLOOKUP(B709,siti!$B$2:$F$98,3,FALSE())</f>
        <v>CATANIA</v>
      </c>
      <c r="F709" s="0" t="str">
        <f aca="false">VLOOKUP(B709,siti!$B$2:$F$98,5,FALSE())</f>
        <v>95121</v>
      </c>
      <c r="G709" s="0" t="str">
        <f aca="false">PROPER(IF(letture!E655="TRUE","STIMATA","REALE"))</f>
        <v>Stimata</v>
      </c>
      <c r="H709" s="1" t="n">
        <v>5283.99991</v>
      </c>
      <c r="I709" s="1" t="n">
        <v>4431.99994</v>
      </c>
      <c r="J709" s="1" t="n">
        <v>6906.99995</v>
      </c>
      <c r="K709" s="1" t="n">
        <v>16623</v>
      </c>
      <c r="L709" s="4" t="n">
        <v>9147.99</v>
      </c>
    </row>
    <row r="710" customFormat="false" ht="13.8" hidden="false" customHeight="false" outlineLevel="0" collapsed="false">
      <c r="A710" s="0" t="s">
        <v>20</v>
      </c>
      <c r="B710" s="0" t="s">
        <v>78</v>
      </c>
      <c r="C710" s="0" t="str">
        <f aca="false">VLOOKUP(B710,siti!$B$2:$F$98,4,FALSE())</f>
        <v>ZIC - Campo pozzi</v>
      </c>
      <c r="D710" s="0" t="str">
        <f aca="false">VLOOKUP(B710,siti!$B$2:$F$98,2,FALSE())</f>
        <v>CONTRADA  TORRAZZE 999</v>
      </c>
      <c r="E710" s="0" t="str">
        <f aca="false">VLOOKUP(B710,siti!$B$2:$F$98,3,FALSE())</f>
        <v>CATANIA</v>
      </c>
      <c r="F710" s="0" t="str">
        <f aca="false">VLOOKUP(B710,siti!$B$2:$F$98,5,FALSE())</f>
        <v>95121</v>
      </c>
      <c r="G710" s="0" t="str">
        <f aca="false">PROPER(IF(letture!E656="TRUE","STIMATA","REALE"))</f>
        <v>Reale</v>
      </c>
      <c r="H710" s="1" t="n">
        <v>5270</v>
      </c>
      <c r="I710" s="1" t="n">
        <v>3748.00013</v>
      </c>
      <c r="J710" s="1" t="n">
        <v>5949.00013</v>
      </c>
      <c r="K710" s="1" t="n">
        <v>14967</v>
      </c>
      <c r="L710" s="4" t="n">
        <v>9710.79</v>
      </c>
    </row>
    <row r="711" customFormat="false" ht="13.8" hidden="false" customHeight="false" outlineLevel="0" collapsed="false">
      <c r="A711" s="0" t="s">
        <v>21</v>
      </c>
      <c r="B711" s="0" t="s">
        <v>78</v>
      </c>
      <c r="C711" s="0" t="str">
        <f aca="false">VLOOKUP(B711,siti!$B$2:$F$98,4,FALSE())</f>
        <v>ZIC - Campo pozzi</v>
      </c>
      <c r="D711" s="0" t="str">
        <f aca="false">VLOOKUP(B711,siti!$B$2:$F$98,2,FALSE())</f>
        <v>CONTRADA  TORRAZZE 999</v>
      </c>
      <c r="E711" s="0" t="str">
        <f aca="false">VLOOKUP(B711,siti!$B$2:$F$98,3,FALSE())</f>
        <v>CATANIA</v>
      </c>
      <c r="F711" s="0" t="str">
        <f aca="false">VLOOKUP(B711,siti!$B$2:$F$98,5,FALSE())</f>
        <v>95121</v>
      </c>
      <c r="G711" s="0" t="str">
        <f aca="false">PROPER(IF(letture!E657="TRUE","STIMATA","REALE"))</f>
        <v>Reale</v>
      </c>
      <c r="H711" s="1" t="n">
        <v>5465.0001</v>
      </c>
      <c r="I711" s="1" t="n">
        <v>3701.0001</v>
      </c>
      <c r="J711" s="1" t="n">
        <v>5265.9999</v>
      </c>
      <c r="K711" s="1" t="n">
        <v>14432</v>
      </c>
      <c r="L711" s="4" t="n">
        <v>9209.5</v>
      </c>
    </row>
    <row r="712" customFormat="false" ht="13.8" hidden="false" customHeight="false" outlineLevel="0" collapsed="false">
      <c r="A712" s="0" t="s">
        <v>22</v>
      </c>
      <c r="B712" s="0" t="s">
        <v>78</v>
      </c>
      <c r="C712" s="0" t="str">
        <f aca="false">VLOOKUP(B712,siti!$B$2:$F$98,4,FALSE())</f>
        <v>ZIC - Campo pozzi</v>
      </c>
      <c r="D712" s="0" t="str">
        <f aca="false">VLOOKUP(B712,siti!$B$2:$F$98,2,FALSE())</f>
        <v>CONTRADA  TORRAZZE 999</v>
      </c>
      <c r="E712" s="0" t="str">
        <f aca="false">VLOOKUP(B712,siti!$B$2:$F$98,3,FALSE())</f>
        <v>CATANIA</v>
      </c>
      <c r="F712" s="0" t="str">
        <f aca="false">VLOOKUP(B712,siti!$B$2:$F$98,5,FALSE())</f>
        <v>95121</v>
      </c>
      <c r="G712" s="0" t="str">
        <f aca="false">PROPER(IF(letture!E658="TRUE","STIMATA","REALE"))</f>
        <v>Reale</v>
      </c>
      <c r="H712" s="1" t="n">
        <v>3164.99987</v>
      </c>
      <c r="I712" s="1" t="n">
        <v>2751.00014</v>
      </c>
      <c r="J712" s="1" t="n">
        <v>4651.00006</v>
      </c>
      <c r="K712" s="1" t="n">
        <v>10567</v>
      </c>
      <c r="L712" s="4" t="n">
        <v>3192.13</v>
      </c>
    </row>
    <row r="713" customFormat="false" ht="13.8" hidden="false" customHeight="false" outlineLevel="0" collapsed="false">
      <c r="A713" s="0" t="s">
        <v>23</v>
      </c>
      <c r="B713" s="0" t="s">
        <v>78</v>
      </c>
      <c r="C713" s="0" t="str">
        <f aca="false">VLOOKUP(B713,siti!$B$2:$F$98,4,FALSE())</f>
        <v>ZIC - Campo pozzi</v>
      </c>
      <c r="D713" s="0" t="str">
        <f aca="false">VLOOKUP(B713,siti!$B$2:$F$98,2,FALSE())</f>
        <v>CONTRADA  TORRAZZE 999</v>
      </c>
      <c r="E713" s="0" t="str">
        <f aca="false">VLOOKUP(B713,siti!$B$2:$F$98,3,FALSE())</f>
        <v>CATANIA</v>
      </c>
      <c r="F713" s="0" t="str">
        <f aca="false">VLOOKUP(B713,siti!$B$2:$F$98,5,FALSE())</f>
        <v>95121</v>
      </c>
      <c r="G713" s="0" t="str">
        <f aca="false">PROPER(IF(letture!E659="TRUE","STIMATA","REALE"))</f>
        <v>Reale</v>
      </c>
      <c r="H713" s="1" t="n">
        <v>4199.0001</v>
      </c>
      <c r="I713" s="1" t="n">
        <v>3609.9999</v>
      </c>
      <c r="J713" s="1" t="n">
        <v>6113.0001</v>
      </c>
      <c r="K713" s="1" t="n">
        <v>13922</v>
      </c>
      <c r="L713" s="4" t="n">
        <v>4397.08</v>
      </c>
    </row>
    <row r="714" customFormat="false" ht="13.8" hidden="false" customHeight="false" outlineLevel="0" collapsed="false">
      <c r="A714" s="0" t="s">
        <v>24</v>
      </c>
      <c r="B714" s="0" t="s">
        <v>78</v>
      </c>
      <c r="C714" s="0" t="str">
        <f aca="false">VLOOKUP(B714,siti!$B$2:$F$98,4,FALSE())</f>
        <v>ZIC - Campo pozzi</v>
      </c>
      <c r="D714" s="0" t="str">
        <f aca="false">VLOOKUP(B714,siti!$B$2:$F$98,2,FALSE())</f>
        <v>CONTRADA  TORRAZZE 999</v>
      </c>
      <c r="E714" s="0" t="str">
        <f aca="false">VLOOKUP(B714,siti!$B$2:$F$98,3,FALSE())</f>
        <v>CATANIA</v>
      </c>
      <c r="F714" s="0" t="str">
        <f aca="false">VLOOKUP(B714,siti!$B$2:$F$98,5,FALSE())</f>
        <v>95121</v>
      </c>
      <c r="G714" s="0" t="str">
        <f aca="false">PROPER(IF(letture!E660="TRUE","STIMATA","REALE"))</f>
        <v>Reale</v>
      </c>
      <c r="H714" s="1" t="n">
        <v>3970.00012</v>
      </c>
      <c r="I714" s="1" t="n">
        <v>3465.99995</v>
      </c>
      <c r="J714" s="1" t="n">
        <v>6563.00008</v>
      </c>
      <c r="K714" s="1" t="n">
        <v>13999</v>
      </c>
      <c r="L714" s="4" t="n">
        <v>5632.87</v>
      </c>
    </row>
    <row r="715" customFormat="false" ht="17.35" hidden="false" customHeight="false" outlineLevel="0" collapsed="false">
      <c r="H715" s="5" t="n">
        <f aca="false">SUM(H703:H714)</f>
        <v>70092.00015</v>
      </c>
      <c r="I715" s="5" t="n">
        <f aca="false">SUM(I703:I714)</f>
        <v>56367.99996</v>
      </c>
      <c r="J715" s="5" t="n">
        <f aca="false">SUM(J703:J714)</f>
        <v>98732.00036</v>
      </c>
      <c r="K715" s="5" t="n">
        <f aca="false">SUM(K703:K714)</f>
        <v>225192</v>
      </c>
      <c r="L715" s="5" t="n">
        <f aca="false">SUM(L703:L714)</f>
        <v>86732.71</v>
      </c>
    </row>
    <row r="716" customFormat="false" ht="13.8" hidden="false" customHeight="false" outlineLevel="0" collapsed="false">
      <c r="A716" s="0" t="s">
        <v>12</v>
      </c>
      <c r="B716" s="0" t="s">
        <v>79</v>
      </c>
      <c r="C716" s="0" t="str">
        <f aca="false">VLOOKUP(B716,siti!$B$2:$F$98,4,FALSE())</f>
        <v>ZIC - POZZO U 1</v>
      </c>
      <c r="D716" s="0" t="str">
        <f aca="false">VLOOKUP(B716,siti!$B$2:$F$98,2,FALSE())</f>
        <v>ZONA INDUSTRIALE STRADA 131 SNC</v>
      </c>
      <c r="E716" s="0" t="str">
        <f aca="false">VLOOKUP(B716,siti!$B$2:$F$98,3,FALSE())</f>
        <v>CATANIA</v>
      </c>
      <c r="F716" s="0" t="str">
        <f aca="false">VLOOKUP(B716,siti!$B$2:$F$98,5,FALSE())</f>
        <v>95121</v>
      </c>
      <c r="G716" s="0" t="str">
        <f aca="false">PROPER(IF(letture!E661="TRUE","STIMATA","REALE"))</f>
        <v>Reale</v>
      </c>
      <c r="H716" s="1" t="n">
        <v>925.00001</v>
      </c>
      <c r="I716" s="1" t="n">
        <v>722.99998</v>
      </c>
      <c r="J716" s="1" t="n">
        <v>1585.99999</v>
      </c>
      <c r="K716" s="1" t="n">
        <v>3234</v>
      </c>
      <c r="L716" s="4" t="n">
        <v>1044.52</v>
      </c>
    </row>
    <row r="717" customFormat="false" ht="13.8" hidden="false" customHeight="false" outlineLevel="0" collapsed="false">
      <c r="A717" s="0" t="s">
        <v>14</v>
      </c>
      <c r="B717" s="0" t="s">
        <v>79</v>
      </c>
      <c r="C717" s="0" t="str">
        <f aca="false">VLOOKUP(B717,siti!$B$2:$F$98,4,FALSE())</f>
        <v>ZIC - POZZO U 1</v>
      </c>
      <c r="D717" s="0" t="str">
        <f aca="false">VLOOKUP(B717,siti!$B$2:$F$98,2,FALSE())</f>
        <v>ZONA INDUSTRIALE STRADA 131 SNC</v>
      </c>
      <c r="E717" s="0" t="str">
        <f aca="false">VLOOKUP(B717,siti!$B$2:$F$98,3,FALSE())</f>
        <v>CATANIA</v>
      </c>
      <c r="F717" s="0" t="str">
        <f aca="false">VLOOKUP(B717,siti!$B$2:$F$98,5,FALSE())</f>
        <v>95121</v>
      </c>
      <c r="G717" s="0" t="str">
        <f aca="false">PROPER(IF(letture!E662="TRUE","STIMATA","REALE"))</f>
        <v>Reale</v>
      </c>
      <c r="H717" s="1" t="n">
        <v>912.00004</v>
      </c>
      <c r="I717" s="1" t="n">
        <v>676.99996</v>
      </c>
      <c r="J717" s="1" t="n">
        <v>1232.99988</v>
      </c>
      <c r="K717" s="1" t="n">
        <v>2822</v>
      </c>
      <c r="L717" s="4" t="n">
        <v>828.2</v>
      </c>
    </row>
    <row r="718" customFormat="false" ht="13.8" hidden="false" customHeight="false" outlineLevel="0" collapsed="false">
      <c r="A718" s="0" t="s">
        <v>15</v>
      </c>
      <c r="B718" s="0" t="s">
        <v>79</v>
      </c>
      <c r="C718" s="0" t="str">
        <f aca="false">VLOOKUP(B718,siti!$B$2:$F$98,4,FALSE())</f>
        <v>ZIC - POZZO U 1</v>
      </c>
      <c r="D718" s="0" t="str">
        <f aca="false">VLOOKUP(B718,siti!$B$2:$F$98,2,FALSE())</f>
        <v>ZONA INDUSTRIALE STRADA 131 SNC</v>
      </c>
      <c r="E718" s="0" t="str">
        <f aca="false">VLOOKUP(B718,siti!$B$2:$F$98,3,FALSE())</f>
        <v>CATANIA</v>
      </c>
      <c r="F718" s="0" t="str">
        <f aca="false">VLOOKUP(B718,siti!$B$2:$F$98,5,FALSE())</f>
        <v>95121</v>
      </c>
      <c r="G718" s="0" t="str">
        <f aca="false">PROPER(IF(letture!E663="TRUE","STIMATA","REALE"))</f>
        <v>Reale</v>
      </c>
      <c r="H718" s="1" t="n">
        <v>1030.00011</v>
      </c>
      <c r="I718" s="1" t="n">
        <v>741.99988</v>
      </c>
      <c r="J718" s="1" t="n">
        <v>1292.00002</v>
      </c>
      <c r="K718" s="1" t="n">
        <v>3064</v>
      </c>
      <c r="L718" s="4" t="n">
        <v>1197.94</v>
      </c>
    </row>
    <row r="719" customFormat="false" ht="13.8" hidden="false" customHeight="false" outlineLevel="0" collapsed="false">
      <c r="A719" s="0" t="s">
        <v>16</v>
      </c>
      <c r="B719" s="0" t="s">
        <v>79</v>
      </c>
      <c r="C719" s="0" t="str">
        <f aca="false">VLOOKUP(B719,siti!$B$2:$F$98,4,FALSE())</f>
        <v>ZIC - POZZO U 1</v>
      </c>
      <c r="D719" s="0" t="str">
        <f aca="false">VLOOKUP(B719,siti!$B$2:$F$98,2,FALSE())</f>
        <v>ZONA INDUSTRIALE STRADA 131 SNC</v>
      </c>
      <c r="E719" s="0" t="str">
        <f aca="false">VLOOKUP(B719,siti!$B$2:$F$98,3,FALSE())</f>
        <v>CATANIA</v>
      </c>
      <c r="F719" s="0" t="str">
        <f aca="false">VLOOKUP(B719,siti!$B$2:$F$98,5,FALSE())</f>
        <v>95121</v>
      </c>
      <c r="G719" s="0" t="str">
        <f aca="false">PROPER(IF(letture!E664="TRUE","STIMATA","REALE"))</f>
        <v>Reale</v>
      </c>
      <c r="H719" s="1" t="n">
        <v>786.9999</v>
      </c>
      <c r="I719" s="1" t="n">
        <v>723</v>
      </c>
      <c r="J719" s="1" t="n">
        <v>1434</v>
      </c>
      <c r="K719" s="1" t="n">
        <v>2944</v>
      </c>
      <c r="L719" s="4" t="n">
        <v>933.26</v>
      </c>
    </row>
    <row r="720" customFormat="false" ht="13.8" hidden="false" customHeight="false" outlineLevel="0" collapsed="false">
      <c r="A720" s="0" t="s">
        <v>17</v>
      </c>
      <c r="B720" s="0" t="s">
        <v>79</v>
      </c>
      <c r="C720" s="0" t="str">
        <f aca="false">VLOOKUP(B720,siti!$B$2:$F$98,4,FALSE())</f>
        <v>ZIC - POZZO U 1</v>
      </c>
      <c r="D720" s="0" t="str">
        <f aca="false">VLOOKUP(B720,siti!$B$2:$F$98,2,FALSE())</f>
        <v>ZONA INDUSTRIALE STRADA 131 SNC</v>
      </c>
      <c r="E720" s="0" t="str">
        <f aca="false">VLOOKUP(B720,siti!$B$2:$F$98,3,FALSE())</f>
        <v>CATANIA</v>
      </c>
      <c r="F720" s="0" t="str">
        <f aca="false">VLOOKUP(B720,siti!$B$2:$F$98,5,FALSE())</f>
        <v>95121</v>
      </c>
      <c r="G720" s="0" t="str">
        <f aca="false">PROPER(IF(letture!E665="TRUE","STIMATA","REALE"))</f>
        <v>Reale</v>
      </c>
      <c r="H720" s="1" t="n">
        <v>1019.00007</v>
      </c>
      <c r="I720" s="1" t="n">
        <v>762.00015</v>
      </c>
      <c r="J720" s="1" t="n">
        <v>1434.99992</v>
      </c>
      <c r="K720" s="1" t="n">
        <v>3216</v>
      </c>
      <c r="L720" s="4" t="n">
        <v>962.59</v>
      </c>
    </row>
    <row r="721" customFormat="false" ht="13.8" hidden="false" customHeight="false" outlineLevel="0" collapsed="false">
      <c r="A721" s="0" t="s">
        <v>18</v>
      </c>
      <c r="B721" s="0" t="s">
        <v>79</v>
      </c>
      <c r="C721" s="0" t="str">
        <f aca="false">VLOOKUP(B721,siti!$B$2:$F$98,4,FALSE())</f>
        <v>ZIC - POZZO U 1</v>
      </c>
      <c r="D721" s="0" t="str">
        <f aca="false">VLOOKUP(B721,siti!$B$2:$F$98,2,FALSE())</f>
        <v>ZONA INDUSTRIALE STRADA 131 SNC</v>
      </c>
      <c r="E721" s="0" t="str">
        <f aca="false">VLOOKUP(B721,siti!$B$2:$F$98,3,FALSE())</f>
        <v>CATANIA</v>
      </c>
      <c r="F721" s="0" t="str">
        <f aca="false">VLOOKUP(B721,siti!$B$2:$F$98,5,FALSE())</f>
        <v>95121</v>
      </c>
      <c r="G721" s="0" t="str">
        <f aca="false">PROPER(IF(letture!E666="TRUE","STIMATA","REALE"))</f>
        <v>Reale</v>
      </c>
      <c r="H721" s="1" t="n">
        <v>869.0001</v>
      </c>
      <c r="I721" s="1" t="n">
        <v>681.9999</v>
      </c>
      <c r="J721" s="1" t="n">
        <v>1224.9999</v>
      </c>
      <c r="K721" s="1" t="n">
        <v>2776</v>
      </c>
      <c r="L721" s="4" t="n">
        <v>975.69</v>
      </c>
    </row>
    <row r="722" customFormat="false" ht="13.8" hidden="false" customHeight="false" outlineLevel="0" collapsed="false">
      <c r="A722" s="0" t="s">
        <v>19</v>
      </c>
      <c r="B722" s="0" t="s">
        <v>79</v>
      </c>
      <c r="C722" s="0" t="str">
        <f aca="false">VLOOKUP(B722,siti!$B$2:$F$98,4,FALSE())</f>
        <v>ZIC - POZZO U 1</v>
      </c>
      <c r="D722" s="0" t="str">
        <f aca="false">VLOOKUP(B722,siti!$B$2:$F$98,2,FALSE())</f>
        <v>ZONA INDUSTRIALE STRADA 131 SNC</v>
      </c>
      <c r="E722" s="0" t="str">
        <f aca="false">VLOOKUP(B722,siti!$B$2:$F$98,3,FALSE())</f>
        <v>CATANIA</v>
      </c>
      <c r="F722" s="0" t="str">
        <f aca="false">VLOOKUP(B722,siti!$B$2:$F$98,5,FALSE())</f>
        <v>95121</v>
      </c>
      <c r="G722" s="0" t="str">
        <f aca="false">PROPER(IF(letture!E667="TRUE","STIMATA","REALE"))</f>
        <v>Reale</v>
      </c>
      <c r="H722" s="1" t="n">
        <v>983.00008</v>
      </c>
      <c r="I722" s="1" t="n">
        <v>808.00012</v>
      </c>
      <c r="J722" s="1" t="n">
        <v>1433.99986</v>
      </c>
      <c r="K722" s="1" t="n">
        <v>3225</v>
      </c>
      <c r="L722" s="4" t="n">
        <v>1774.26</v>
      </c>
    </row>
    <row r="723" customFormat="false" ht="13.8" hidden="false" customHeight="false" outlineLevel="0" collapsed="false">
      <c r="A723" s="0" t="s">
        <v>20</v>
      </c>
      <c r="B723" s="0" t="s">
        <v>79</v>
      </c>
      <c r="C723" s="0" t="str">
        <f aca="false">VLOOKUP(B723,siti!$B$2:$F$98,4,FALSE())</f>
        <v>ZIC - POZZO U 1</v>
      </c>
      <c r="D723" s="0" t="str">
        <f aca="false">VLOOKUP(B723,siti!$B$2:$F$98,2,FALSE())</f>
        <v>ZONA INDUSTRIALE STRADA 131 SNC</v>
      </c>
      <c r="E723" s="0" t="str">
        <f aca="false">VLOOKUP(B723,siti!$B$2:$F$98,3,FALSE())</f>
        <v>CATANIA</v>
      </c>
      <c r="F723" s="0" t="str">
        <f aca="false">VLOOKUP(B723,siti!$B$2:$F$98,5,FALSE())</f>
        <v>95121</v>
      </c>
      <c r="G723" s="0" t="str">
        <f aca="false">PROPER(IF(letture!E668="TRUE","STIMATA","REALE"))</f>
        <v>Reale</v>
      </c>
      <c r="H723" s="1" t="n">
        <v>605.00003</v>
      </c>
      <c r="I723" s="1" t="n">
        <v>474.99998</v>
      </c>
      <c r="J723" s="1" t="n">
        <v>875.99986</v>
      </c>
      <c r="K723" s="1" t="n">
        <v>1956</v>
      </c>
      <c r="L723" s="4" t="n">
        <v>1277.41</v>
      </c>
    </row>
    <row r="724" customFormat="false" ht="13.8" hidden="false" customHeight="false" outlineLevel="0" collapsed="false">
      <c r="A724" s="0" t="s">
        <v>21</v>
      </c>
      <c r="B724" s="0" t="s">
        <v>79</v>
      </c>
      <c r="C724" s="0" t="str">
        <f aca="false">VLOOKUP(B724,siti!$B$2:$F$98,4,FALSE())</f>
        <v>ZIC - POZZO U 1</v>
      </c>
      <c r="D724" s="0" t="str">
        <f aca="false">VLOOKUP(B724,siti!$B$2:$F$98,2,FALSE())</f>
        <v>ZONA INDUSTRIALE STRADA 131 SNC</v>
      </c>
      <c r="E724" s="0" t="str">
        <f aca="false">VLOOKUP(B724,siti!$B$2:$F$98,3,FALSE())</f>
        <v>CATANIA</v>
      </c>
      <c r="F724" s="0" t="str">
        <f aca="false">VLOOKUP(B724,siti!$B$2:$F$98,5,FALSE())</f>
        <v>95121</v>
      </c>
      <c r="G724" s="0" t="str">
        <f aca="false">PROPER(IF(letture!E669="TRUE","STIMATA","REALE"))</f>
        <v>Reale</v>
      </c>
      <c r="H724" s="1" t="n">
        <v>6</v>
      </c>
      <c r="I724" s="1" t="n">
        <v>3.9999</v>
      </c>
      <c r="J724" s="1" t="n">
        <v>8.0001</v>
      </c>
      <c r="K724" s="1" t="n">
        <v>18</v>
      </c>
      <c r="L724" s="4" t="n">
        <v>530.19</v>
      </c>
    </row>
    <row r="725" customFormat="false" ht="13.8" hidden="false" customHeight="false" outlineLevel="0" collapsed="false">
      <c r="A725" s="0" t="s">
        <v>22</v>
      </c>
      <c r="B725" s="0" t="s">
        <v>79</v>
      </c>
      <c r="C725" s="0" t="str">
        <f aca="false">VLOOKUP(B725,siti!$B$2:$F$98,4,FALSE())</f>
        <v>ZIC - POZZO U 1</v>
      </c>
      <c r="D725" s="0" t="str">
        <f aca="false">VLOOKUP(B725,siti!$B$2:$F$98,2,FALSE())</f>
        <v>ZONA INDUSTRIALE STRADA 131 SNC</v>
      </c>
      <c r="E725" s="0" t="str">
        <f aca="false">VLOOKUP(B725,siti!$B$2:$F$98,3,FALSE())</f>
        <v>CATANIA</v>
      </c>
      <c r="F725" s="0" t="str">
        <f aca="false">VLOOKUP(B725,siti!$B$2:$F$98,5,FALSE())</f>
        <v>95121</v>
      </c>
      <c r="G725" s="0" t="str">
        <f aca="false">PROPER(IF(letture!E670="TRUE","STIMATA","REALE"))</f>
        <v>Reale</v>
      </c>
      <c r="H725" s="1" t="n">
        <v>4.99999</v>
      </c>
      <c r="I725" s="1" t="n">
        <v>4.99999</v>
      </c>
      <c r="J725" s="1" t="n">
        <v>7.99986</v>
      </c>
      <c r="K725" s="1" t="n">
        <v>18</v>
      </c>
      <c r="L725" s="4" t="n">
        <v>7.58</v>
      </c>
    </row>
    <row r="726" customFormat="false" ht="13.8" hidden="false" customHeight="false" outlineLevel="0" collapsed="false">
      <c r="A726" s="0" t="s">
        <v>23</v>
      </c>
      <c r="B726" s="0" t="s">
        <v>79</v>
      </c>
      <c r="C726" s="0" t="str">
        <f aca="false">VLOOKUP(B726,siti!$B$2:$F$98,4,FALSE())</f>
        <v>ZIC - POZZO U 1</v>
      </c>
      <c r="D726" s="0" t="str">
        <f aca="false">VLOOKUP(B726,siti!$B$2:$F$98,2,FALSE())</f>
        <v>ZONA INDUSTRIALE STRADA 131 SNC</v>
      </c>
      <c r="E726" s="0" t="str">
        <f aca="false">VLOOKUP(B726,siti!$B$2:$F$98,3,FALSE())</f>
        <v>CATANIA</v>
      </c>
      <c r="F726" s="0" t="str">
        <f aca="false">VLOOKUP(B726,siti!$B$2:$F$98,5,FALSE())</f>
        <v>95121</v>
      </c>
      <c r="G726" s="0" t="str">
        <f aca="false">PROPER(IF(letture!E671="TRUE","STIMATA","REALE"))</f>
        <v>Reale</v>
      </c>
      <c r="H726" s="1" t="n">
        <v>144.9999</v>
      </c>
      <c r="I726" s="1" t="n">
        <v>65.0001</v>
      </c>
      <c r="J726" s="1" t="n">
        <v>81.9999</v>
      </c>
      <c r="K726" s="1" t="n">
        <v>292</v>
      </c>
      <c r="L726" s="4" t="n">
        <v>107.97</v>
      </c>
    </row>
    <row r="727" customFormat="false" ht="13.8" hidden="false" customHeight="false" outlineLevel="0" collapsed="false">
      <c r="A727" s="0" t="s">
        <v>24</v>
      </c>
      <c r="B727" s="0" t="s">
        <v>79</v>
      </c>
      <c r="C727" s="0" t="str">
        <f aca="false">VLOOKUP(B727,siti!$B$2:$F$98,4,FALSE())</f>
        <v>ZIC - POZZO U 1</v>
      </c>
      <c r="D727" s="0" t="str">
        <f aca="false">VLOOKUP(B727,siti!$B$2:$F$98,2,FALSE())</f>
        <v>ZONA INDUSTRIALE STRADA 131 SNC</v>
      </c>
      <c r="E727" s="0" t="str">
        <f aca="false">VLOOKUP(B727,siti!$B$2:$F$98,3,FALSE())</f>
        <v>CATANIA</v>
      </c>
      <c r="F727" s="0" t="str">
        <f aca="false">VLOOKUP(B727,siti!$B$2:$F$98,5,FALSE())</f>
        <v>95121</v>
      </c>
      <c r="G727" s="0" t="str">
        <f aca="false">PROPER(IF(letture!E672="TRUE","STIMATA","REALE"))</f>
        <v>Reale</v>
      </c>
      <c r="H727" s="1" t="n">
        <v>23.99989</v>
      </c>
      <c r="I727" s="1" t="n">
        <v>8.99992</v>
      </c>
      <c r="J727" s="1" t="n">
        <v>38.99986</v>
      </c>
      <c r="K727" s="1" t="n">
        <v>72</v>
      </c>
      <c r="L727" s="4" t="n">
        <v>43.96</v>
      </c>
    </row>
    <row r="728" customFormat="false" ht="17.35" hidden="false" customHeight="false" outlineLevel="0" collapsed="false">
      <c r="H728" s="5" t="n">
        <f aca="false">SUM(H716:H727)</f>
        <v>7310.00012</v>
      </c>
      <c r="I728" s="5" t="n">
        <f aca="false">SUM(I716:I727)</f>
        <v>5674.99988</v>
      </c>
      <c r="J728" s="5" t="n">
        <f aca="false">SUM(J716:J727)</f>
        <v>10651.99915</v>
      </c>
      <c r="K728" s="5" t="n">
        <f aca="false">SUM(K716:K727)</f>
        <v>23637</v>
      </c>
      <c r="L728" s="5" t="n">
        <f aca="false">SUM(L716:L727)</f>
        <v>9683.57</v>
      </c>
    </row>
    <row r="729" customFormat="false" ht="13.8" hidden="false" customHeight="false" outlineLevel="0" collapsed="false">
      <c r="A729" s="0" t="s">
        <v>12</v>
      </c>
      <c r="B729" s="0" t="s">
        <v>80</v>
      </c>
      <c r="C729" s="0" t="str">
        <f aca="false">VLOOKUP(B729,siti!$B$2:$F$98,4,FALSE())</f>
        <v>ZIC - POZZO U 2</v>
      </c>
      <c r="D729" s="0" t="str">
        <f aca="false">VLOOKUP(B729,siti!$B$2:$F$98,2,FALSE())</f>
        <v>ZONA INDUSTRIALE STRADA 132 SNC</v>
      </c>
      <c r="E729" s="0" t="str">
        <f aca="false">VLOOKUP(B729,siti!$B$2:$F$98,3,FALSE())</f>
        <v>CATANIA</v>
      </c>
      <c r="F729" s="0" t="str">
        <f aca="false">VLOOKUP(B729,siti!$B$2:$F$98,5,FALSE())</f>
        <v>95121</v>
      </c>
      <c r="G729" s="0" t="str">
        <f aca="false">PROPER(IF(letture!E673="TRUE","STIMATA","REALE"))</f>
        <v>Reale</v>
      </c>
      <c r="H729" s="1" t="n">
        <v>2307.99991</v>
      </c>
      <c r="I729" s="1" t="n">
        <v>1682.99992</v>
      </c>
      <c r="J729" s="1" t="n">
        <v>3904.99994</v>
      </c>
      <c r="K729" s="1" t="n">
        <v>7896</v>
      </c>
      <c r="L729" s="4" t="n">
        <v>2465.38</v>
      </c>
    </row>
    <row r="730" customFormat="false" ht="13.8" hidden="false" customHeight="false" outlineLevel="0" collapsed="false">
      <c r="A730" s="0" t="s">
        <v>14</v>
      </c>
      <c r="B730" s="0" t="s">
        <v>80</v>
      </c>
      <c r="C730" s="0" t="str">
        <f aca="false">VLOOKUP(B730,siti!$B$2:$F$98,4,FALSE())</f>
        <v>ZIC - POZZO U 2</v>
      </c>
      <c r="D730" s="0" t="str">
        <f aca="false">VLOOKUP(B730,siti!$B$2:$F$98,2,FALSE())</f>
        <v>ZONA INDUSTRIALE STRADA 132 SNC</v>
      </c>
      <c r="E730" s="0" t="str">
        <f aca="false">VLOOKUP(B730,siti!$B$2:$F$98,3,FALSE())</f>
        <v>CATANIA</v>
      </c>
      <c r="F730" s="0" t="str">
        <f aca="false">VLOOKUP(B730,siti!$B$2:$F$98,5,FALSE())</f>
        <v>95121</v>
      </c>
      <c r="G730" s="0" t="str">
        <f aca="false">PROPER(IF(letture!E674="TRUE","STIMATA","REALE"))</f>
        <v>Reale</v>
      </c>
      <c r="H730" s="1" t="n">
        <v>1743.99988</v>
      </c>
      <c r="I730" s="1" t="n">
        <v>1322.00012</v>
      </c>
      <c r="J730" s="1" t="n">
        <v>2176.00012</v>
      </c>
      <c r="K730" s="1" t="n">
        <v>5242</v>
      </c>
      <c r="L730" s="4" t="n">
        <v>1542.93</v>
      </c>
    </row>
    <row r="731" customFormat="false" ht="13.8" hidden="false" customHeight="false" outlineLevel="0" collapsed="false">
      <c r="A731" s="0" t="s">
        <v>15</v>
      </c>
      <c r="B731" s="0" t="s">
        <v>80</v>
      </c>
      <c r="C731" s="0" t="str">
        <f aca="false">VLOOKUP(B731,siti!$B$2:$F$98,4,FALSE())</f>
        <v>ZIC - POZZO U 2</v>
      </c>
      <c r="D731" s="0" t="str">
        <f aca="false">VLOOKUP(B731,siti!$B$2:$F$98,2,FALSE())</f>
        <v>ZONA INDUSTRIALE STRADA 132 SNC</v>
      </c>
      <c r="E731" s="0" t="str">
        <f aca="false">VLOOKUP(B731,siti!$B$2:$F$98,3,FALSE())</f>
        <v>CATANIA</v>
      </c>
      <c r="F731" s="0" t="str">
        <f aca="false">VLOOKUP(B731,siti!$B$2:$F$98,5,FALSE())</f>
        <v>95121</v>
      </c>
      <c r="G731" s="0" t="str">
        <f aca="false">PROPER(IF(letture!E675="TRUE","STIMATA","REALE"))</f>
        <v>Reale</v>
      </c>
      <c r="H731" s="1" t="n">
        <v>2394.99986</v>
      </c>
      <c r="I731" s="1" t="n">
        <v>1915.99995</v>
      </c>
      <c r="J731" s="1" t="n">
        <v>3007</v>
      </c>
      <c r="K731" s="1" t="n">
        <v>7318</v>
      </c>
      <c r="L731" s="4" t="n">
        <v>2866.81</v>
      </c>
    </row>
    <row r="732" customFormat="false" ht="13.8" hidden="false" customHeight="false" outlineLevel="0" collapsed="false">
      <c r="A732" s="0" t="s">
        <v>16</v>
      </c>
      <c r="B732" s="0" t="s">
        <v>80</v>
      </c>
      <c r="C732" s="0" t="str">
        <f aca="false">VLOOKUP(B732,siti!$B$2:$F$98,4,FALSE())</f>
        <v>ZIC - POZZO U 2</v>
      </c>
      <c r="D732" s="0" t="str">
        <f aca="false">VLOOKUP(B732,siti!$B$2:$F$98,2,FALSE())</f>
        <v>ZONA INDUSTRIALE STRADA 132 SNC</v>
      </c>
      <c r="E732" s="0" t="str">
        <f aca="false">VLOOKUP(B732,siti!$B$2:$F$98,3,FALSE())</f>
        <v>CATANIA</v>
      </c>
      <c r="F732" s="0" t="str">
        <f aca="false">VLOOKUP(B732,siti!$B$2:$F$98,5,FALSE())</f>
        <v>95121</v>
      </c>
      <c r="G732" s="0" t="str">
        <f aca="false">PROPER(IF(letture!E676="TRUE","STIMATA","REALE"))</f>
        <v>Reale</v>
      </c>
      <c r="H732" s="1" t="n">
        <v>1482.9999</v>
      </c>
      <c r="I732" s="1" t="n">
        <v>1212.9999</v>
      </c>
      <c r="J732" s="1" t="n">
        <v>2493.9999</v>
      </c>
      <c r="K732" s="1" t="n">
        <v>5190</v>
      </c>
      <c r="L732" s="4" t="n">
        <v>1660.91</v>
      </c>
    </row>
    <row r="733" customFormat="false" ht="13.8" hidden="false" customHeight="false" outlineLevel="0" collapsed="false">
      <c r="A733" s="0" t="s">
        <v>17</v>
      </c>
      <c r="B733" s="0" t="s">
        <v>80</v>
      </c>
      <c r="C733" s="0" t="str">
        <f aca="false">VLOOKUP(B733,siti!$B$2:$F$98,4,FALSE())</f>
        <v>ZIC - POZZO U 2</v>
      </c>
      <c r="D733" s="0" t="str">
        <f aca="false">VLOOKUP(B733,siti!$B$2:$F$98,2,FALSE())</f>
        <v>ZONA INDUSTRIALE STRADA 132 SNC</v>
      </c>
      <c r="E733" s="0" t="str">
        <f aca="false">VLOOKUP(B733,siti!$B$2:$F$98,3,FALSE())</f>
        <v>CATANIA</v>
      </c>
      <c r="F733" s="0" t="str">
        <f aca="false">VLOOKUP(B733,siti!$B$2:$F$98,5,FALSE())</f>
        <v>95121</v>
      </c>
      <c r="G733" s="0" t="str">
        <f aca="false">PROPER(IF(letture!E677="TRUE","STIMATA","REALE"))</f>
        <v>Reale</v>
      </c>
      <c r="H733" s="1" t="n">
        <v>4098.00005</v>
      </c>
      <c r="I733" s="1" t="n">
        <v>3065.00007</v>
      </c>
      <c r="J733" s="1" t="n">
        <v>5278.99992</v>
      </c>
      <c r="K733" s="1" t="n">
        <v>12442</v>
      </c>
      <c r="L733" s="4" t="n">
        <v>3702.5</v>
      </c>
    </row>
    <row r="734" customFormat="false" ht="13.8" hidden="false" customHeight="false" outlineLevel="0" collapsed="false">
      <c r="A734" s="0" t="s">
        <v>18</v>
      </c>
      <c r="B734" s="0" t="s">
        <v>80</v>
      </c>
      <c r="C734" s="0" t="str">
        <f aca="false">VLOOKUP(B734,siti!$B$2:$F$98,4,FALSE())</f>
        <v>ZIC - POZZO U 2</v>
      </c>
      <c r="D734" s="0" t="str">
        <f aca="false">VLOOKUP(B734,siti!$B$2:$F$98,2,FALSE())</f>
        <v>ZONA INDUSTRIALE STRADA 132 SNC</v>
      </c>
      <c r="E734" s="0" t="str">
        <f aca="false">VLOOKUP(B734,siti!$B$2:$F$98,3,FALSE())</f>
        <v>CATANIA</v>
      </c>
      <c r="F734" s="0" t="str">
        <f aca="false">VLOOKUP(B734,siti!$B$2:$F$98,5,FALSE())</f>
        <v>95121</v>
      </c>
      <c r="G734" s="0" t="str">
        <f aca="false">PROPER(IF(letture!E678="TRUE","STIMATA","REALE"))</f>
        <v>Reale</v>
      </c>
      <c r="H734" s="1" t="n">
        <v>3951</v>
      </c>
      <c r="I734" s="1" t="n">
        <v>3078</v>
      </c>
      <c r="J734" s="1" t="n">
        <v>5790.9999</v>
      </c>
      <c r="K734" s="1" t="n">
        <v>12820</v>
      </c>
      <c r="L734" s="4" t="n">
        <v>4450.64</v>
      </c>
    </row>
    <row r="735" customFormat="false" ht="13.8" hidden="false" customHeight="false" outlineLevel="0" collapsed="false">
      <c r="A735" s="0" t="s">
        <v>19</v>
      </c>
      <c r="B735" s="0" t="s">
        <v>80</v>
      </c>
      <c r="C735" s="0" t="str">
        <f aca="false">VLOOKUP(B735,siti!$B$2:$F$98,4,FALSE())</f>
        <v>ZIC - POZZO U 2</v>
      </c>
      <c r="D735" s="0" t="str">
        <f aca="false">VLOOKUP(B735,siti!$B$2:$F$98,2,FALSE())</f>
        <v>ZONA INDUSTRIALE STRADA 132 SNC</v>
      </c>
      <c r="E735" s="0" t="str">
        <f aca="false">VLOOKUP(B735,siti!$B$2:$F$98,3,FALSE())</f>
        <v>CATANIA</v>
      </c>
      <c r="F735" s="0" t="str">
        <f aca="false">VLOOKUP(B735,siti!$B$2:$F$98,5,FALSE())</f>
        <v>95121</v>
      </c>
      <c r="G735" s="0" t="str">
        <f aca="false">PROPER(IF(letture!E679="TRUE","STIMATA","REALE"))</f>
        <v>Reale</v>
      </c>
      <c r="H735" s="1" t="n">
        <v>3283.99988</v>
      </c>
      <c r="I735" s="1" t="n">
        <v>2672.00005</v>
      </c>
      <c r="J735" s="1" t="n">
        <v>4767.99995</v>
      </c>
      <c r="K735" s="1" t="n">
        <v>10724</v>
      </c>
      <c r="L735" s="4" t="n">
        <v>5883.32</v>
      </c>
    </row>
    <row r="736" customFormat="false" ht="13.8" hidden="false" customHeight="false" outlineLevel="0" collapsed="false">
      <c r="A736" s="0" t="s">
        <v>20</v>
      </c>
      <c r="B736" s="0" t="s">
        <v>80</v>
      </c>
      <c r="C736" s="0" t="str">
        <f aca="false">VLOOKUP(B736,siti!$B$2:$F$98,4,FALSE())</f>
        <v>ZIC - POZZO U 2</v>
      </c>
      <c r="D736" s="0" t="str">
        <f aca="false">VLOOKUP(B736,siti!$B$2:$F$98,2,FALSE())</f>
        <v>ZONA INDUSTRIALE STRADA 132 SNC</v>
      </c>
      <c r="E736" s="0" t="str">
        <f aca="false">VLOOKUP(B736,siti!$B$2:$F$98,3,FALSE())</f>
        <v>CATANIA</v>
      </c>
      <c r="F736" s="0" t="str">
        <f aca="false">VLOOKUP(B736,siti!$B$2:$F$98,5,FALSE())</f>
        <v>95121</v>
      </c>
      <c r="G736" s="0" t="str">
        <f aca="false">PROPER(IF(letture!E680="TRUE","STIMATA","REALE"))</f>
        <v>Reale</v>
      </c>
      <c r="H736" s="1" t="n">
        <v>2850.99994</v>
      </c>
      <c r="I736" s="1" t="n">
        <v>2074.00013</v>
      </c>
      <c r="J736" s="1" t="n">
        <v>3907.00006</v>
      </c>
      <c r="K736" s="1" t="n">
        <v>8832</v>
      </c>
      <c r="L736" s="4" t="n">
        <v>5717.91</v>
      </c>
    </row>
    <row r="737" customFormat="false" ht="13.8" hidden="false" customHeight="false" outlineLevel="0" collapsed="false">
      <c r="A737" s="0" t="s">
        <v>21</v>
      </c>
      <c r="B737" s="0" t="s">
        <v>80</v>
      </c>
      <c r="C737" s="0" t="str">
        <f aca="false">VLOOKUP(B737,siti!$B$2:$F$98,4,FALSE())</f>
        <v>ZIC - POZZO U 2</v>
      </c>
      <c r="D737" s="0" t="str">
        <f aca="false">VLOOKUP(B737,siti!$B$2:$F$98,2,FALSE())</f>
        <v>ZONA INDUSTRIALE STRADA 132 SNC</v>
      </c>
      <c r="E737" s="0" t="str">
        <f aca="false">VLOOKUP(B737,siti!$B$2:$F$98,3,FALSE())</f>
        <v>CATANIA</v>
      </c>
      <c r="F737" s="0" t="str">
        <f aca="false">VLOOKUP(B737,siti!$B$2:$F$98,5,FALSE())</f>
        <v>95121</v>
      </c>
      <c r="G737" s="0" t="str">
        <f aca="false">PROPER(IF(letture!E681="TRUE","STIMATA","REALE"))</f>
        <v>Reale</v>
      </c>
      <c r="H737" s="1" t="n">
        <v>2115</v>
      </c>
      <c r="I737" s="1" t="n">
        <v>1608</v>
      </c>
      <c r="J737" s="1" t="n">
        <v>2835.9999</v>
      </c>
      <c r="K737" s="1" t="n">
        <v>6559</v>
      </c>
      <c r="L737" s="4" t="n">
        <v>4075.39</v>
      </c>
    </row>
    <row r="738" customFormat="false" ht="13.8" hidden="false" customHeight="false" outlineLevel="0" collapsed="false">
      <c r="A738" s="0" t="s">
        <v>22</v>
      </c>
      <c r="B738" s="0" t="s">
        <v>80</v>
      </c>
      <c r="C738" s="0" t="str">
        <f aca="false">VLOOKUP(B738,siti!$B$2:$F$98,4,FALSE())</f>
        <v>ZIC - POZZO U 2</v>
      </c>
      <c r="D738" s="0" t="str">
        <f aca="false">VLOOKUP(B738,siti!$B$2:$F$98,2,FALSE())</f>
        <v>ZONA INDUSTRIALE STRADA 132 SNC</v>
      </c>
      <c r="E738" s="0" t="str">
        <f aca="false">VLOOKUP(B738,siti!$B$2:$F$98,3,FALSE())</f>
        <v>CATANIA</v>
      </c>
      <c r="F738" s="0" t="str">
        <f aca="false">VLOOKUP(B738,siti!$B$2:$F$98,5,FALSE())</f>
        <v>95121</v>
      </c>
      <c r="G738" s="0" t="str">
        <f aca="false">PROPER(IF(letture!E682="TRUE","STIMATA","REALE"))</f>
        <v>Reale</v>
      </c>
      <c r="H738" s="1" t="n">
        <v>1691.00009</v>
      </c>
      <c r="I738" s="1" t="n">
        <v>1367.99993</v>
      </c>
      <c r="J738" s="1" t="n">
        <v>2384.00013</v>
      </c>
      <c r="K738" s="1" t="n">
        <v>5443</v>
      </c>
      <c r="L738" s="4" t="n">
        <v>1634.63</v>
      </c>
    </row>
    <row r="739" customFormat="false" ht="13.8" hidden="false" customHeight="false" outlineLevel="0" collapsed="false">
      <c r="A739" s="0" t="s">
        <v>23</v>
      </c>
      <c r="B739" s="0" t="s">
        <v>80</v>
      </c>
      <c r="C739" s="0" t="str">
        <f aca="false">VLOOKUP(B739,siti!$B$2:$F$98,4,FALSE())</f>
        <v>ZIC - POZZO U 2</v>
      </c>
      <c r="D739" s="0" t="str">
        <f aca="false">VLOOKUP(B739,siti!$B$2:$F$98,2,FALSE())</f>
        <v>ZONA INDUSTRIALE STRADA 132 SNC</v>
      </c>
      <c r="E739" s="0" t="str">
        <f aca="false">VLOOKUP(B739,siti!$B$2:$F$98,3,FALSE())</f>
        <v>CATANIA</v>
      </c>
      <c r="F739" s="0" t="str">
        <f aca="false">VLOOKUP(B739,siti!$B$2:$F$98,5,FALSE())</f>
        <v>95121</v>
      </c>
      <c r="G739" s="0" t="str">
        <f aca="false">PROPER(IF(letture!E683="TRUE","STIMATA","REALE"))</f>
        <v>Reale</v>
      </c>
      <c r="H739" s="1" t="n">
        <v>1494.9999</v>
      </c>
      <c r="I739" s="1" t="n">
        <v>1119.9999</v>
      </c>
      <c r="J739" s="1" t="n">
        <v>2168.0001</v>
      </c>
      <c r="K739" s="1" t="n">
        <v>4783</v>
      </c>
      <c r="L739" s="4" t="n">
        <v>1504.07</v>
      </c>
    </row>
    <row r="740" customFormat="false" ht="13.8" hidden="false" customHeight="false" outlineLevel="0" collapsed="false">
      <c r="A740" s="0" t="s">
        <v>24</v>
      </c>
      <c r="B740" s="0" t="s">
        <v>80</v>
      </c>
      <c r="C740" s="0" t="str">
        <f aca="false">VLOOKUP(B740,siti!$B$2:$F$98,4,FALSE())</f>
        <v>ZIC - POZZO U 2</v>
      </c>
      <c r="D740" s="0" t="str">
        <f aca="false">VLOOKUP(B740,siti!$B$2:$F$98,2,FALSE())</f>
        <v>ZONA INDUSTRIALE STRADA 132 SNC</v>
      </c>
      <c r="E740" s="0" t="str">
        <f aca="false">VLOOKUP(B740,siti!$B$2:$F$98,3,FALSE())</f>
        <v>CATANIA</v>
      </c>
      <c r="F740" s="0" t="str">
        <f aca="false">VLOOKUP(B740,siti!$B$2:$F$98,5,FALSE())</f>
        <v>95121</v>
      </c>
      <c r="G740" s="0" t="str">
        <f aca="false">PROPER(IF(letture!E684="TRUE","STIMATA","REALE"))</f>
        <v>Reale</v>
      </c>
      <c r="H740" s="1" t="n">
        <v>1568.9999</v>
      </c>
      <c r="I740" s="1" t="n">
        <v>1294.99989</v>
      </c>
      <c r="J740" s="1" t="n">
        <v>2418</v>
      </c>
      <c r="K740" s="1" t="n">
        <v>5282</v>
      </c>
      <c r="L740" s="4" t="n">
        <v>2084.97</v>
      </c>
    </row>
    <row r="741" customFormat="false" ht="17.35" hidden="false" customHeight="false" outlineLevel="0" collapsed="false">
      <c r="H741" s="5" t="n">
        <f aca="false">SUM(H729:H740)</f>
        <v>28983.99931</v>
      </c>
      <c r="I741" s="5" t="n">
        <f aca="false">SUM(I729:I740)</f>
        <v>22413.99986</v>
      </c>
      <c r="J741" s="5" t="n">
        <f aca="false">SUM(J729:J740)</f>
        <v>41132.99992</v>
      </c>
      <c r="K741" s="5" t="n">
        <f aca="false">SUM(K729:K740)</f>
        <v>92531</v>
      </c>
      <c r="L741" s="5" t="n">
        <f aca="false">SUM(L729:L740)</f>
        <v>37589.46</v>
      </c>
    </row>
    <row r="742" customFormat="false" ht="13.8" hidden="false" customHeight="false" outlineLevel="0" collapsed="false">
      <c r="A742" s="0" t="s">
        <v>12</v>
      </c>
      <c r="B742" s="0" t="s">
        <v>81</v>
      </c>
      <c r="C742" s="0" t="str">
        <f aca="false">VLOOKUP(B742,siti!$B$2:$F$98,4,FALSE())</f>
        <v>ZIC - CABINA POZZO S8</v>
      </c>
      <c r="D742" s="0" t="str">
        <f aca="false">VLOOKUP(B742,siti!$B$2:$F$98,2,FALSE())</f>
        <v>CONTRADA  TORRAZZE 8</v>
      </c>
      <c r="E742" s="0" t="str">
        <f aca="false">VLOOKUP(B742,siti!$B$2:$F$98,3,FALSE())</f>
        <v>CATANIA</v>
      </c>
      <c r="F742" s="0" t="str">
        <f aca="false">VLOOKUP(B742,siti!$B$2:$F$98,5,FALSE())</f>
        <v>95121</v>
      </c>
      <c r="G742" s="0" t="str">
        <f aca="false">PROPER(IF(letture!E685="TRUE","STIMATA","REALE"))</f>
        <v>Reale</v>
      </c>
      <c r="H742" s="1" t="n">
        <v>365.99995</v>
      </c>
      <c r="I742" s="1" t="n">
        <v>280.00006</v>
      </c>
      <c r="J742" s="1" t="n">
        <v>496</v>
      </c>
      <c r="K742" s="1" t="n">
        <v>1142</v>
      </c>
      <c r="L742" s="4" t="n">
        <v>377.73</v>
      </c>
    </row>
    <row r="743" customFormat="false" ht="13.8" hidden="false" customHeight="false" outlineLevel="0" collapsed="false">
      <c r="A743" s="0" t="s">
        <v>14</v>
      </c>
      <c r="B743" s="0" t="s">
        <v>81</v>
      </c>
      <c r="C743" s="0" t="str">
        <f aca="false">VLOOKUP(B743,siti!$B$2:$F$98,4,FALSE())</f>
        <v>ZIC - CABINA POZZO S8</v>
      </c>
      <c r="D743" s="0" t="str">
        <f aca="false">VLOOKUP(B743,siti!$B$2:$F$98,2,FALSE())</f>
        <v>CONTRADA  TORRAZZE 8</v>
      </c>
      <c r="E743" s="0" t="str">
        <f aca="false">VLOOKUP(B743,siti!$B$2:$F$98,3,FALSE())</f>
        <v>CATANIA</v>
      </c>
      <c r="F743" s="0" t="str">
        <f aca="false">VLOOKUP(B743,siti!$B$2:$F$98,5,FALSE())</f>
        <v>95121</v>
      </c>
      <c r="G743" s="0" t="str">
        <f aca="false">PROPER(IF(letture!E686="TRUE","STIMATA","REALE"))</f>
        <v>Reale</v>
      </c>
      <c r="H743" s="1" t="n">
        <v>0</v>
      </c>
      <c r="I743" s="1" t="n">
        <v>0</v>
      </c>
      <c r="J743" s="1" t="n">
        <v>0</v>
      </c>
      <c r="K743" s="1" t="n">
        <v>0</v>
      </c>
      <c r="L743" s="4" t="n">
        <v>12.38</v>
      </c>
    </row>
    <row r="744" customFormat="false" ht="13.8" hidden="false" customHeight="false" outlineLevel="0" collapsed="false">
      <c r="A744" s="0" t="s">
        <v>15</v>
      </c>
      <c r="B744" s="0" t="s">
        <v>81</v>
      </c>
      <c r="C744" s="0" t="str">
        <f aca="false">VLOOKUP(B744,siti!$B$2:$F$98,4,FALSE())</f>
        <v>ZIC - CABINA POZZO S8</v>
      </c>
      <c r="D744" s="0" t="str">
        <f aca="false">VLOOKUP(B744,siti!$B$2:$F$98,2,FALSE())</f>
        <v>CONTRADA  TORRAZZE 8</v>
      </c>
      <c r="E744" s="0" t="str">
        <f aca="false">VLOOKUP(B744,siti!$B$2:$F$98,3,FALSE())</f>
        <v>CATANIA</v>
      </c>
      <c r="F744" s="0" t="str">
        <f aca="false">VLOOKUP(B744,siti!$B$2:$F$98,5,FALSE())</f>
        <v>95121</v>
      </c>
      <c r="G744" s="0" t="str">
        <f aca="false">PROPER(IF(letture!E687="TRUE","STIMATA","REALE"))</f>
        <v>Reale</v>
      </c>
      <c r="H744" s="1" t="n">
        <v>0</v>
      </c>
      <c r="I744" s="1" t="n">
        <v>0</v>
      </c>
      <c r="J744" s="1" t="n">
        <v>0</v>
      </c>
      <c r="K744" s="1" t="n">
        <v>0</v>
      </c>
      <c r="L744" s="4" t="n">
        <v>62.78</v>
      </c>
    </row>
    <row r="745" customFormat="false" ht="13.8" hidden="false" customHeight="false" outlineLevel="0" collapsed="false">
      <c r="A745" s="0" t="s">
        <v>16</v>
      </c>
      <c r="B745" s="0" t="s">
        <v>81</v>
      </c>
      <c r="C745" s="0" t="str">
        <f aca="false">VLOOKUP(B745,siti!$B$2:$F$98,4,FALSE())</f>
        <v>ZIC - CABINA POZZO S8</v>
      </c>
      <c r="D745" s="0" t="str">
        <f aca="false">VLOOKUP(B745,siti!$B$2:$F$98,2,FALSE())</f>
        <v>CONTRADA  TORRAZZE 8</v>
      </c>
      <c r="E745" s="0" t="str">
        <f aca="false">VLOOKUP(B745,siti!$B$2:$F$98,3,FALSE())</f>
        <v>CATANIA</v>
      </c>
      <c r="F745" s="0" t="str">
        <f aca="false">VLOOKUP(B745,siti!$B$2:$F$98,5,FALSE())</f>
        <v>95121</v>
      </c>
      <c r="G745" s="0" t="str">
        <f aca="false">PROPER(IF(letture!E688="TRUE","STIMATA","REALE"))</f>
        <v>Reale</v>
      </c>
      <c r="H745" s="1" t="n">
        <v>0</v>
      </c>
      <c r="I745" s="1" t="n">
        <v>0</v>
      </c>
      <c r="J745" s="1" t="n">
        <v>0</v>
      </c>
      <c r="K745" s="1" t="n">
        <v>0</v>
      </c>
      <c r="L745" s="4" t="n">
        <v>11.41</v>
      </c>
    </row>
    <row r="746" customFormat="false" ht="13.8" hidden="false" customHeight="false" outlineLevel="0" collapsed="false">
      <c r="A746" s="0" t="s">
        <v>17</v>
      </c>
      <c r="B746" s="0" t="s">
        <v>81</v>
      </c>
      <c r="C746" s="0" t="str">
        <f aca="false">VLOOKUP(B746,siti!$B$2:$F$98,4,FALSE())</f>
        <v>ZIC - CABINA POZZO S8</v>
      </c>
      <c r="D746" s="0" t="str">
        <f aca="false">VLOOKUP(B746,siti!$B$2:$F$98,2,FALSE())</f>
        <v>CONTRADA  TORRAZZE 8</v>
      </c>
      <c r="E746" s="0" t="str">
        <f aca="false">VLOOKUP(B746,siti!$B$2:$F$98,3,FALSE())</f>
        <v>CATANIA</v>
      </c>
      <c r="F746" s="0" t="str">
        <f aca="false">VLOOKUP(B746,siti!$B$2:$F$98,5,FALSE())</f>
        <v>95121</v>
      </c>
      <c r="G746" s="0" t="str">
        <f aca="false">PROPER(IF(letture!E689="TRUE","STIMATA","REALE"))</f>
        <v>Reale</v>
      </c>
      <c r="H746" s="1" t="n">
        <v>0</v>
      </c>
      <c r="I746" s="1" t="n">
        <v>0</v>
      </c>
      <c r="J746" s="1" t="n">
        <v>0</v>
      </c>
      <c r="K746" s="1" t="n">
        <v>0</v>
      </c>
      <c r="L746" s="4" t="n">
        <v>11.41</v>
      </c>
    </row>
    <row r="747" customFormat="false" ht="13.8" hidden="false" customHeight="false" outlineLevel="0" collapsed="false">
      <c r="A747" s="0" t="s">
        <v>18</v>
      </c>
      <c r="B747" s="0" t="s">
        <v>81</v>
      </c>
      <c r="C747" s="0" t="str">
        <f aca="false">VLOOKUP(B747,siti!$B$2:$F$98,4,FALSE())</f>
        <v>ZIC - CABINA POZZO S8</v>
      </c>
      <c r="D747" s="0" t="str">
        <f aca="false">VLOOKUP(B747,siti!$B$2:$F$98,2,FALSE())</f>
        <v>CONTRADA  TORRAZZE 8</v>
      </c>
      <c r="E747" s="0" t="str">
        <f aca="false">VLOOKUP(B747,siti!$B$2:$F$98,3,FALSE())</f>
        <v>CATANIA</v>
      </c>
      <c r="F747" s="0" t="str">
        <f aca="false">VLOOKUP(B747,siti!$B$2:$F$98,5,FALSE())</f>
        <v>95121</v>
      </c>
      <c r="G747" s="0" t="str">
        <f aca="false">PROPER(IF(letture!E690="TRUE","STIMATA","REALE"))</f>
        <v>Reale</v>
      </c>
      <c r="H747" s="1" t="n">
        <v>0</v>
      </c>
      <c r="I747" s="1" t="n">
        <v>0</v>
      </c>
      <c r="J747" s="1" t="n">
        <v>0</v>
      </c>
      <c r="K747" s="1" t="n">
        <v>0</v>
      </c>
      <c r="L747" s="4" t="n">
        <v>11.41</v>
      </c>
    </row>
    <row r="748" customFormat="false" ht="13.8" hidden="false" customHeight="false" outlineLevel="0" collapsed="false">
      <c r="A748" s="0" t="s">
        <v>19</v>
      </c>
      <c r="B748" s="0" t="s">
        <v>81</v>
      </c>
      <c r="C748" s="0" t="str">
        <f aca="false">VLOOKUP(B748,siti!$B$2:$F$98,4,FALSE())</f>
        <v>ZIC - CABINA POZZO S8</v>
      </c>
      <c r="D748" s="0" t="str">
        <f aca="false">VLOOKUP(B748,siti!$B$2:$F$98,2,FALSE())</f>
        <v>CONTRADA  TORRAZZE 8</v>
      </c>
      <c r="E748" s="0" t="str">
        <f aca="false">VLOOKUP(B748,siti!$B$2:$F$98,3,FALSE())</f>
        <v>CATANIA</v>
      </c>
      <c r="F748" s="0" t="str">
        <f aca="false">VLOOKUP(B748,siti!$B$2:$F$98,5,FALSE())</f>
        <v>95121</v>
      </c>
      <c r="G748" s="0" t="str">
        <f aca="false">PROPER(IF(letture!E691="TRUE","STIMATA","REALE"))</f>
        <v>Reale</v>
      </c>
      <c r="H748" s="1" t="n">
        <v>0</v>
      </c>
      <c r="I748" s="1" t="n">
        <v>0</v>
      </c>
      <c r="J748" s="1" t="n">
        <v>0</v>
      </c>
      <c r="K748" s="1" t="n">
        <v>0</v>
      </c>
      <c r="L748" s="4" t="n">
        <v>11.41</v>
      </c>
    </row>
    <row r="749" customFormat="false" ht="13.8" hidden="false" customHeight="false" outlineLevel="0" collapsed="false">
      <c r="A749" s="0" t="s">
        <v>20</v>
      </c>
      <c r="B749" s="0" t="s">
        <v>81</v>
      </c>
      <c r="C749" s="0" t="str">
        <f aca="false">VLOOKUP(B749,siti!$B$2:$F$98,4,FALSE())</f>
        <v>ZIC - CABINA POZZO S8</v>
      </c>
      <c r="D749" s="0" t="str">
        <f aca="false">VLOOKUP(B749,siti!$B$2:$F$98,2,FALSE())</f>
        <v>CONTRADA  TORRAZZE 8</v>
      </c>
      <c r="E749" s="0" t="str">
        <f aca="false">VLOOKUP(B749,siti!$B$2:$F$98,3,FALSE())</f>
        <v>CATANIA</v>
      </c>
      <c r="F749" s="0" t="str">
        <f aca="false">VLOOKUP(B749,siti!$B$2:$F$98,5,FALSE())</f>
        <v>95121</v>
      </c>
      <c r="G749" s="0" t="str">
        <f aca="false">PROPER(IF(letture!E692="TRUE","STIMATA","REALE"))</f>
        <v>Reale</v>
      </c>
      <c r="H749" s="1" t="n">
        <v>0</v>
      </c>
      <c r="I749" s="1" t="n">
        <v>0</v>
      </c>
      <c r="J749" s="1" t="n">
        <v>0</v>
      </c>
      <c r="K749" s="1" t="n">
        <v>0</v>
      </c>
      <c r="L749" s="4" t="n">
        <v>11.41</v>
      </c>
    </row>
    <row r="750" customFormat="false" ht="13.8" hidden="false" customHeight="false" outlineLevel="0" collapsed="false">
      <c r="A750" s="0" t="s">
        <v>21</v>
      </c>
      <c r="B750" s="0" t="s">
        <v>81</v>
      </c>
      <c r="C750" s="0" t="str">
        <f aca="false">VLOOKUP(B750,siti!$B$2:$F$98,4,FALSE())</f>
        <v>ZIC - CABINA POZZO S8</v>
      </c>
      <c r="D750" s="0" t="str">
        <f aca="false">VLOOKUP(B750,siti!$B$2:$F$98,2,FALSE())</f>
        <v>CONTRADA  TORRAZZE 8</v>
      </c>
      <c r="E750" s="0" t="str">
        <f aca="false">VLOOKUP(B750,siti!$B$2:$F$98,3,FALSE())</f>
        <v>CATANIA</v>
      </c>
      <c r="F750" s="0" t="str">
        <f aca="false">VLOOKUP(B750,siti!$B$2:$F$98,5,FALSE())</f>
        <v>95121</v>
      </c>
      <c r="G750" s="0" t="str">
        <f aca="false">PROPER(IF(letture!E693="TRUE","STIMATA","REALE"))</f>
        <v>Reale</v>
      </c>
      <c r="H750" s="1" t="n">
        <v>0</v>
      </c>
      <c r="I750" s="1" t="n">
        <v>0</v>
      </c>
      <c r="J750" s="1" t="n">
        <v>0</v>
      </c>
      <c r="K750" s="1" t="n">
        <v>0</v>
      </c>
      <c r="L750" s="4" t="n">
        <v>262.22</v>
      </c>
    </row>
    <row r="751" customFormat="false" ht="13.8" hidden="false" customHeight="false" outlineLevel="0" collapsed="false">
      <c r="A751" s="0" t="s">
        <v>22</v>
      </c>
      <c r="B751" s="0" t="s">
        <v>81</v>
      </c>
      <c r="C751" s="0" t="str">
        <f aca="false">VLOOKUP(B751,siti!$B$2:$F$98,4,FALSE())</f>
        <v>ZIC - CABINA POZZO S8</v>
      </c>
      <c r="D751" s="0" t="str">
        <f aca="false">VLOOKUP(B751,siti!$B$2:$F$98,2,FALSE())</f>
        <v>CONTRADA  TORRAZZE 8</v>
      </c>
      <c r="E751" s="0" t="str">
        <f aca="false">VLOOKUP(B751,siti!$B$2:$F$98,3,FALSE())</f>
        <v>CATANIA</v>
      </c>
      <c r="F751" s="0" t="str">
        <f aca="false">VLOOKUP(B751,siti!$B$2:$F$98,5,FALSE())</f>
        <v>95121</v>
      </c>
      <c r="G751" s="0" t="str">
        <f aca="false">PROPER(IF(letture!E694="TRUE","STIMATA","REALE"))</f>
        <v>Reale</v>
      </c>
      <c r="H751" s="1" t="n">
        <v>0</v>
      </c>
      <c r="I751" s="1" t="n">
        <v>0</v>
      </c>
      <c r="J751" s="1" t="n">
        <v>0</v>
      </c>
      <c r="K751" s="1" t="n">
        <v>0</v>
      </c>
      <c r="L751" s="4" t="n">
        <v>1.97</v>
      </c>
    </row>
    <row r="752" customFormat="false" ht="13.8" hidden="false" customHeight="false" outlineLevel="0" collapsed="false">
      <c r="A752" s="0" t="s">
        <v>23</v>
      </c>
      <c r="B752" s="0" t="s">
        <v>81</v>
      </c>
      <c r="C752" s="0" t="str">
        <f aca="false">VLOOKUP(B752,siti!$B$2:$F$98,4,FALSE())</f>
        <v>ZIC - CABINA POZZO S8</v>
      </c>
      <c r="D752" s="0" t="str">
        <f aca="false">VLOOKUP(B752,siti!$B$2:$F$98,2,FALSE())</f>
        <v>CONTRADA  TORRAZZE 8</v>
      </c>
      <c r="E752" s="0" t="str">
        <f aca="false">VLOOKUP(B752,siti!$B$2:$F$98,3,FALSE())</f>
        <v>CATANIA</v>
      </c>
      <c r="F752" s="0" t="str">
        <f aca="false">VLOOKUP(B752,siti!$B$2:$F$98,5,FALSE())</f>
        <v>95121</v>
      </c>
      <c r="G752" s="0" t="str">
        <f aca="false">PROPER(IF(letture!E695="TRUE","STIMATA","REALE"))</f>
        <v>Reale</v>
      </c>
      <c r="H752" s="1" t="n">
        <v>0</v>
      </c>
      <c r="I752" s="1" t="n">
        <v>0</v>
      </c>
      <c r="J752" s="1" t="n">
        <v>0</v>
      </c>
      <c r="K752" s="1" t="n">
        <v>0</v>
      </c>
      <c r="L752" s="4" t="n">
        <v>1.97</v>
      </c>
    </row>
    <row r="753" customFormat="false" ht="13.8" hidden="false" customHeight="false" outlineLevel="0" collapsed="false">
      <c r="A753" s="0" t="s">
        <v>24</v>
      </c>
      <c r="B753" s="0" t="s">
        <v>81</v>
      </c>
      <c r="C753" s="0" t="str">
        <f aca="false">VLOOKUP(B753,siti!$B$2:$F$98,4,FALSE())</f>
        <v>ZIC - CABINA POZZO S8</v>
      </c>
      <c r="D753" s="0" t="str">
        <f aca="false">VLOOKUP(B753,siti!$B$2:$F$98,2,FALSE())</f>
        <v>CONTRADA  TORRAZZE 8</v>
      </c>
      <c r="E753" s="0" t="str">
        <f aca="false">VLOOKUP(B753,siti!$B$2:$F$98,3,FALSE())</f>
        <v>CATANIA</v>
      </c>
      <c r="F753" s="0" t="str">
        <f aca="false">VLOOKUP(B753,siti!$B$2:$F$98,5,FALSE())</f>
        <v>95121</v>
      </c>
      <c r="G753" s="0" t="str">
        <f aca="false">PROPER(IF(letture!E696="TRUE","STIMATA","REALE"))</f>
        <v>Reale</v>
      </c>
      <c r="H753" s="1" t="n">
        <v>0</v>
      </c>
      <c r="I753" s="1" t="n">
        <v>0</v>
      </c>
      <c r="J753" s="1" t="n">
        <v>0</v>
      </c>
      <c r="K753" s="1" t="n">
        <v>0</v>
      </c>
      <c r="L753" s="4" t="n">
        <v>1.97</v>
      </c>
    </row>
    <row r="754" customFormat="false" ht="17.35" hidden="false" customHeight="false" outlineLevel="0" collapsed="false">
      <c r="H754" s="5" t="n">
        <f aca="false">SUM(H742:H753)</f>
        <v>365.99995</v>
      </c>
      <c r="I754" s="5" t="n">
        <f aca="false">SUM(I742:I753)</f>
        <v>280.00006</v>
      </c>
      <c r="J754" s="5" t="n">
        <f aca="false">SUM(J742:J753)</f>
        <v>496</v>
      </c>
      <c r="K754" s="5" t="n">
        <f aca="false">SUM(K742:K753)</f>
        <v>1142</v>
      </c>
      <c r="L754" s="5" t="n">
        <f aca="false">SUM(L742:L753)</f>
        <v>778.07</v>
      </c>
    </row>
    <row r="755" customFormat="false" ht="13.8" hidden="false" customHeight="false" outlineLevel="0" collapsed="false">
      <c r="A755" s="0" t="s">
        <v>12</v>
      </c>
      <c r="B755" s="0" t="s">
        <v>82</v>
      </c>
      <c r="C755" s="0" t="str">
        <f aca="false">VLOOKUP(B755,siti!$B$2:$F$98,4,FALSE())</f>
        <v>DIS - SERBATOIO QUOTA 200</v>
      </c>
      <c r="D755" s="0" t="str">
        <f aca="false">VLOOKUP(B755,siti!$B$2:$F$98,2,FALSE())</f>
        <v>STRADALE CRAVONE SNC</v>
      </c>
      <c r="E755" s="0" t="str">
        <f aca="false">VLOOKUP(B755,siti!$B$2:$F$98,3,FALSE())</f>
        <v>CATANIA</v>
      </c>
      <c r="F755" s="0" t="str">
        <f aca="false">VLOOKUP(B755,siti!$B$2:$F$98,5,FALSE())</f>
        <v>95100</v>
      </c>
      <c r="G755" s="0" t="str">
        <f aca="false">PROPER(IF(letture!E697="TRUE","STIMATA","REALE"))</f>
        <v>Reale</v>
      </c>
      <c r="H755" s="1" t="n">
        <v>24.99995</v>
      </c>
      <c r="I755" s="1" t="n">
        <v>18.00015</v>
      </c>
      <c r="J755" s="1" t="n">
        <v>39.99992</v>
      </c>
      <c r="K755" s="1" t="n">
        <v>83</v>
      </c>
      <c r="L755" s="4" t="n">
        <v>52.36</v>
      </c>
    </row>
    <row r="756" customFormat="false" ht="13.8" hidden="false" customHeight="false" outlineLevel="0" collapsed="false">
      <c r="A756" s="0" t="s">
        <v>14</v>
      </c>
      <c r="B756" s="0" t="s">
        <v>82</v>
      </c>
      <c r="C756" s="0" t="str">
        <f aca="false">VLOOKUP(B756,siti!$B$2:$F$98,4,FALSE())</f>
        <v>DIS - SERBATOIO QUOTA 200</v>
      </c>
      <c r="D756" s="0" t="str">
        <f aca="false">VLOOKUP(B756,siti!$B$2:$F$98,2,FALSE())</f>
        <v>STRADALE CRAVONE SNC</v>
      </c>
      <c r="E756" s="0" t="str">
        <f aca="false">VLOOKUP(B756,siti!$B$2:$F$98,3,FALSE())</f>
        <v>CATANIA</v>
      </c>
      <c r="F756" s="0" t="str">
        <f aca="false">VLOOKUP(B756,siti!$B$2:$F$98,5,FALSE())</f>
        <v>95100</v>
      </c>
      <c r="G756" s="0" t="str">
        <f aca="false">PROPER(IF(letture!E698="TRUE","STIMATA","REALE"))</f>
        <v>Reale</v>
      </c>
      <c r="H756" s="1" t="n">
        <v>23.99992</v>
      </c>
      <c r="I756" s="1" t="n">
        <v>18.00008</v>
      </c>
      <c r="J756" s="1" t="n">
        <v>32.00008</v>
      </c>
      <c r="K756" s="1" t="n">
        <v>74</v>
      </c>
      <c r="L756" s="4" t="n">
        <v>48.22</v>
      </c>
    </row>
    <row r="757" customFormat="false" ht="13.8" hidden="false" customHeight="false" outlineLevel="0" collapsed="false">
      <c r="A757" s="0" t="s">
        <v>15</v>
      </c>
      <c r="B757" s="0" t="s">
        <v>82</v>
      </c>
      <c r="C757" s="0" t="str">
        <f aca="false">VLOOKUP(B757,siti!$B$2:$F$98,4,FALSE())</f>
        <v>DIS - SERBATOIO QUOTA 200</v>
      </c>
      <c r="D757" s="0" t="str">
        <f aca="false">VLOOKUP(B757,siti!$B$2:$F$98,2,FALSE())</f>
        <v>STRADALE CRAVONE SNC</v>
      </c>
      <c r="E757" s="0" t="str">
        <f aca="false">VLOOKUP(B757,siti!$B$2:$F$98,3,FALSE())</f>
        <v>CATANIA</v>
      </c>
      <c r="F757" s="0" t="str">
        <f aca="false">VLOOKUP(B757,siti!$B$2:$F$98,5,FALSE())</f>
        <v>95100</v>
      </c>
      <c r="G757" s="0" t="str">
        <f aca="false">PROPER(IF(letture!E699="TRUE","STIMATA","REALE"))</f>
        <v>Reale</v>
      </c>
      <c r="H757" s="1" t="n">
        <v>27.00007</v>
      </c>
      <c r="I757" s="1" t="n">
        <v>19.99996</v>
      </c>
      <c r="J757" s="1" t="n">
        <v>33.99987</v>
      </c>
      <c r="K757" s="1" t="n">
        <v>81</v>
      </c>
      <c r="L757" s="4" t="n">
        <v>58.22</v>
      </c>
    </row>
    <row r="758" customFormat="false" ht="13.8" hidden="false" customHeight="false" outlineLevel="0" collapsed="false">
      <c r="A758" s="0" t="s">
        <v>16</v>
      </c>
      <c r="B758" s="0" t="s">
        <v>82</v>
      </c>
      <c r="C758" s="0" t="str">
        <f aca="false">VLOOKUP(B758,siti!$B$2:$F$98,4,FALSE())</f>
        <v>DIS - SERBATOIO QUOTA 200</v>
      </c>
      <c r="D758" s="0" t="str">
        <f aca="false">VLOOKUP(B758,siti!$B$2:$F$98,2,FALSE())</f>
        <v>STRADALE CRAVONE SNC</v>
      </c>
      <c r="E758" s="0" t="str">
        <f aca="false">VLOOKUP(B758,siti!$B$2:$F$98,3,FALSE())</f>
        <v>CATANIA</v>
      </c>
      <c r="F758" s="0" t="str">
        <f aca="false">VLOOKUP(B758,siti!$B$2:$F$98,5,FALSE())</f>
        <v>95100</v>
      </c>
      <c r="G758" s="0" t="str">
        <f aca="false">PROPER(IF(letture!E700="TRUE","STIMATA","REALE"))</f>
        <v>Reale</v>
      </c>
      <c r="H758" s="1" t="n">
        <v>23.0001</v>
      </c>
      <c r="I758" s="1" t="n">
        <v>18.9999</v>
      </c>
      <c r="J758" s="1" t="n">
        <v>36</v>
      </c>
      <c r="K758" s="1" t="n">
        <v>78</v>
      </c>
      <c r="L758" s="4" t="n">
        <v>50.46</v>
      </c>
    </row>
    <row r="759" customFormat="false" ht="13.8" hidden="false" customHeight="false" outlineLevel="0" collapsed="false">
      <c r="A759" s="0" t="s">
        <v>17</v>
      </c>
      <c r="B759" s="0" t="s">
        <v>82</v>
      </c>
      <c r="C759" s="0" t="str">
        <f aca="false">VLOOKUP(B759,siti!$B$2:$F$98,4,FALSE())</f>
        <v>DIS - SERBATOIO QUOTA 200</v>
      </c>
      <c r="D759" s="0" t="str">
        <f aca="false">VLOOKUP(B759,siti!$B$2:$F$98,2,FALSE())</f>
        <v>STRADALE CRAVONE SNC</v>
      </c>
      <c r="E759" s="0" t="str">
        <f aca="false">VLOOKUP(B759,siti!$B$2:$F$98,3,FALSE())</f>
        <v>CATANIA</v>
      </c>
      <c r="F759" s="0" t="str">
        <f aca="false">VLOOKUP(B759,siti!$B$2:$F$98,5,FALSE())</f>
        <v>95100</v>
      </c>
      <c r="G759" s="0" t="str">
        <f aca="false">PROPER(IF(letture!E701="TRUE","STIMATA","REALE"))</f>
        <v>Reale</v>
      </c>
      <c r="H759" s="1" t="n">
        <v>26.00001</v>
      </c>
      <c r="I759" s="1" t="n">
        <v>18.00015</v>
      </c>
      <c r="J759" s="1" t="n">
        <v>35.99999</v>
      </c>
      <c r="K759" s="1" t="n">
        <v>80</v>
      </c>
      <c r="L759" s="4" t="n">
        <v>49.83</v>
      </c>
    </row>
    <row r="760" customFormat="false" ht="13.8" hidden="false" customHeight="false" outlineLevel="0" collapsed="false">
      <c r="A760" s="0" t="s">
        <v>18</v>
      </c>
      <c r="B760" s="0" t="s">
        <v>82</v>
      </c>
      <c r="C760" s="0" t="str">
        <f aca="false">VLOOKUP(B760,siti!$B$2:$F$98,4,FALSE())</f>
        <v>DIS - SERBATOIO QUOTA 200</v>
      </c>
      <c r="D760" s="0" t="str">
        <f aca="false">VLOOKUP(B760,siti!$B$2:$F$98,2,FALSE())</f>
        <v>STRADALE CRAVONE SNC</v>
      </c>
      <c r="E760" s="0" t="str">
        <f aca="false">VLOOKUP(B760,siti!$B$2:$F$98,3,FALSE())</f>
        <v>CATANIA</v>
      </c>
      <c r="F760" s="0" t="str">
        <f aca="false">VLOOKUP(B760,siti!$B$2:$F$98,5,FALSE())</f>
        <v>95100</v>
      </c>
      <c r="G760" s="0" t="str">
        <f aca="false">PROPER(IF(letture!E702="TRUE","STIMATA","REALE"))</f>
        <v>Reale</v>
      </c>
      <c r="H760" s="1" t="n">
        <v>24.9999</v>
      </c>
      <c r="I760" s="1" t="n">
        <v>18.9999</v>
      </c>
      <c r="J760" s="1" t="n">
        <v>33.9999</v>
      </c>
      <c r="K760" s="1" t="n">
        <v>78</v>
      </c>
      <c r="L760" s="4" t="n">
        <v>53.12</v>
      </c>
    </row>
    <row r="761" customFormat="false" ht="13.8" hidden="false" customHeight="false" outlineLevel="0" collapsed="false">
      <c r="A761" s="0" t="s">
        <v>19</v>
      </c>
      <c r="B761" s="0" t="s">
        <v>82</v>
      </c>
      <c r="C761" s="0" t="str">
        <f aca="false">VLOOKUP(B761,siti!$B$2:$F$98,4,FALSE())</f>
        <v>DIS - SERBATOIO QUOTA 200</v>
      </c>
      <c r="D761" s="0" t="str">
        <f aca="false">VLOOKUP(B761,siti!$B$2:$F$98,2,FALSE())</f>
        <v>STRADALE CRAVONE SNC</v>
      </c>
      <c r="E761" s="0" t="str">
        <f aca="false">VLOOKUP(B761,siti!$B$2:$F$98,3,FALSE())</f>
        <v>CATANIA</v>
      </c>
      <c r="F761" s="0" t="str">
        <f aca="false">VLOOKUP(B761,siti!$B$2:$F$98,5,FALSE())</f>
        <v>95100</v>
      </c>
      <c r="G761" s="0" t="str">
        <f aca="false">PROPER(IF(letture!E703="TRUE","STIMATA","REALE"))</f>
        <v>Reale</v>
      </c>
      <c r="H761" s="1" t="n">
        <v>23.99989</v>
      </c>
      <c r="I761" s="1" t="n">
        <v>18.9999</v>
      </c>
      <c r="J761" s="1" t="n">
        <v>35.99999</v>
      </c>
      <c r="K761" s="1" t="n">
        <v>79</v>
      </c>
      <c r="L761" s="4" t="n">
        <v>69.06</v>
      </c>
    </row>
    <row r="762" customFormat="false" ht="13.8" hidden="false" customHeight="false" outlineLevel="0" collapsed="false">
      <c r="A762" s="0" t="s">
        <v>20</v>
      </c>
      <c r="B762" s="0" t="s">
        <v>82</v>
      </c>
      <c r="C762" s="0" t="str">
        <f aca="false">VLOOKUP(B762,siti!$B$2:$F$98,4,FALSE())</f>
        <v>DIS - SERBATOIO QUOTA 200</v>
      </c>
      <c r="D762" s="0" t="str">
        <f aca="false">VLOOKUP(B762,siti!$B$2:$F$98,2,FALSE())</f>
        <v>STRADALE CRAVONE SNC</v>
      </c>
      <c r="E762" s="0" t="str">
        <f aca="false">VLOOKUP(B762,siti!$B$2:$F$98,3,FALSE())</f>
        <v>CATANIA</v>
      </c>
      <c r="F762" s="0" t="str">
        <f aca="false">VLOOKUP(B762,siti!$B$2:$F$98,5,FALSE())</f>
        <v>95100</v>
      </c>
      <c r="G762" s="0" t="str">
        <f aca="false">PROPER(IF(letture!E704="TRUE","STIMATA","REALE"))</f>
        <v>Reale</v>
      </c>
      <c r="H762" s="1" t="n">
        <v>26.00001</v>
      </c>
      <c r="I762" s="1" t="n">
        <v>18.9999</v>
      </c>
      <c r="J762" s="1" t="n">
        <v>34.99993</v>
      </c>
      <c r="K762" s="1" t="n">
        <v>80</v>
      </c>
      <c r="L762" s="4" t="n">
        <v>78.08</v>
      </c>
    </row>
    <row r="763" customFormat="false" ht="13.8" hidden="false" customHeight="false" outlineLevel="0" collapsed="false">
      <c r="A763" s="0" t="s">
        <v>21</v>
      </c>
      <c r="B763" s="0" t="s">
        <v>82</v>
      </c>
      <c r="C763" s="0" t="str">
        <f aca="false">VLOOKUP(B763,siti!$B$2:$F$98,4,FALSE())</f>
        <v>DIS - SERBATOIO QUOTA 200</v>
      </c>
      <c r="D763" s="0" t="str">
        <f aca="false">VLOOKUP(B763,siti!$B$2:$F$98,2,FALSE())</f>
        <v>STRADALE CRAVONE SNC</v>
      </c>
      <c r="E763" s="0" t="str">
        <f aca="false">VLOOKUP(B763,siti!$B$2:$F$98,3,FALSE())</f>
        <v>CATANIA</v>
      </c>
      <c r="F763" s="0" t="str">
        <f aca="false">VLOOKUP(B763,siti!$B$2:$F$98,5,FALSE())</f>
        <v>95100</v>
      </c>
      <c r="G763" s="0" t="str">
        <f aca="false">PROPER(IF(letture!E705="TRUE","STIMATA","REALE"))</f>
        <v>Reale</v>
      </c>
      <c r="H763" s="1" t="n">
        <v>26.0001</v>
      </c>
      <c r="I763" s="1" t="n">
        <v>18</v>
      </c>
      <c r="J763" s="1" t="n">
        <v>32.0001</v>
      </c>
      <c r="K763" s="1" t="n">
        <v>76</v>
      </c>
      <c r="L763" s="4" t="n">
        <v>100.14</v>
      </c>
    </row>
    <row r="764" customFormat="false" ht="13.8" hidden="false" customHeight="false" outlineLevel="0" collapsed="false">
      <c r="A764" s="0" t="s">
        <v>22</v>
      </c>
      <c r="B764" s="0" t="s">
        <v>82</v>
      </c>
      <c r="C764" s="0" t="str">
        <f aca="false">VLOOKUP(B764,siti!$B$2:$F$98,4,FALSE())</f>
        <v>DIS - SERBATOIO QUOTA 200</v>
      </c>
      <c r="D764" s="0" t="str">
        <f aca="false">VLOOKUP(B764,siti!$B$2:$F$98,2,FALSE())</f>
        <v>STRADALE CRAVONE SNC</v>
      </c>
      <c r="E764" s="0" t="str">
        <f aca="false">VLOOKUP(B764,siti!$B$2:$F$98,3,FALSE())</f>
        <v>CATANIA</v>
      </c>
      <c r="F764" s="0" t="str">
        <f aca="false">VLOOKUP(B764,siti!$B$2:$F$98,5,FALSE())</f>
        <v>95100</v>
      </c>
      <c r="G764" s="0" t="str">
        <f aca="false">PROPER(IF(letture!E706="TRUE","STIMATA","REALE"))</f>
        <v>Reale</v>
      </c>
      <c r="H764" s="1" t="n">
        <v>28.00013</v>
      </c>
      <c r="I764" s="1" t="n">
        <v>21.00002</v>
      </c>
      <c r="J764" s="1" t="n">
        <v>38.00011</v>
      </c>
      <c r="K764" s="1" t="n">
        <v>87</v>
      </c>
      <c r="L764" s="4" t="n">
        <v>42.6</v>
      </c>
    </row>
    <row r="765" customFormat="false" ht="13.8" hidden="false" customHeight="false" outlineLevel="0" collapsed="false">
      <c r="A765" s="0" t="s">
        <v>23</v>
      </c>
      <c r="B765" s="0" t="s">
        <v>82</v>
      </c>
      <c r="C765" s="0" t="str">
        <f aca="false">VLOOKUP(B765,siti!$B$2:$F$98,4,FALSE())</f>
        <v>DIS - SERBATOIO QUOTA 200</v>
      </c>
      <c r="D765" s="0" t="str">
        <f aca="false">VLOOKUP(B765,siti!$B$2:$F$98,2,FALSE())</f>
        <v>STRADALE CRAVONE SNC</v>
      </c>
      <c r="E765" s="0" t="str">
        <f aca="false">VLOOKUP(B765,siti!$B$2:$F$98,3,FALSE())</f>
        <v>CATANIA</v>
      </c>
      <c r="F765" s="0" t="str">
        <f aca="false">VLOOKUP(B765,siti!$B$2:$F$98,5,FALSE())</f>
        <v>95100</v>
      </c>
      <c r="G765" s="0" t="str">
        <f aca="false">PROPER(IF(letture!E707="TRUE","STIMATA","REALE"))</f>
        <v>Reale</v>
      </c>
      <c r="H765" s="1" t="n">
        <v>27</v>
      </c>
      <c r="I765" s="1" t="n">
        <v>20.0001</v>
      </c>
      <c r="J765" s="1" t="n">
        <v>36</v>
      </c>
      <c r="K765" s="1" t="n">
        <v>83</v>
      </c>
      <c r="L765" s="4" t="n">
        <v>42.82</v>
      </c>
    </row>
    <row r="766" customFormat="false" ht="13.8" hidden="false" customHeight="false" outlineLevel="0" collapsed="false">
      <c r="A766" s="0" t="s">
        <v>24</v>
      </c>
      <c r="B766" s="0" t="s">
        <v>82</v>
      </c>
      <c r="C766" s="0" t="str">
        <f aca="false">VLOOKUP(B766,siti!$B$2:$F$98,4,FALSE())</f>
        <v>DIS - SERBATOIO QUOTA 200</v>
      </c>
      <c r="D766" s="0" t="str">
        <f aca="false">VLOOKUP(B766,siti!$B$2:$F$98,2,FALSE())</f>
        <v>STRADALE CRAVONE SNC</v>
      </c>
      <c r="E766" s="0" t="str">
        <f aca="false">VLOOKUP(B766,siti!$B$2:$F$98,3,FALSE())</f>
        <v>CATANIA</v>
      </c>
      <c r="F766" s="0" t="str">
        <f aca="false">VLOOKUP(B766,siti!$B$2:$F$98,5,FALSE())</f>
        <v>95100</v>
      </c>
      <c r="G766" s="0" t="str">
        <f aca="false">PROPER(IF(letture!E708="TRUE","STIMATA","REALE"))</f>
        <v>Reale</v>
      </c>
      <c r="H766" s="1" t="n">
        <v>26.00001</v>
      </c>
      <c r="I766" s="1" t="n">
        <v>19.99996</v>
      </c>
      <c r="J766" s="1" t="n">
        <v>39.99992</v>
      </c>
      <c r="K766" s="1" t="n">
        <v>86</v>
      </c>
      <c r="L766" s="4" t="n">
        <v>50.44</v>
      </c>
    </row>
    <row r="767" customFormat="false" ht="17.35" hidden="false" customHeight="false" outlineLevel="0" collapsed="false">
      <c r="H767" s="5" t="n">
        <f aca="false">SUM(H755:H766)</f>
        <v>307.00009</v>
      </c>
      <c r="I767" s="5" t="n">
        <f aca="false">SUM(I755:I766)</f>
        <v>229.00002</v>
      </c>
      <c r="J767" s="5" t="n">
        <f aca="false">SUM(J755:J766)</f>
        <v>428.99981</v>
      </c>
      <c r="K767" s="5" t="n">
        <f aca="false">SUM(K755:K766)</f>
        <v>965</v>
      </c>
      <c r="L767" s="5" t="n">
        <f aca="false">SUM(L755:L766)</f>
        <v>695.35</v>
      </c>
    </row>
    <row r="768" customFormat="false" ht="13.8" hidden="false" customHeight="false" outlineLevel="0" collapsed="false">
      <c r="A768" s="0" t="s">
        <v>12</v>
      </c>
      <c r="B768" s="0" t="s">
        <v>83</v>
      </c>
      <c r="C768" s="0" t="str">
        <f aca="false">VLOOKUP(B768,siti!$B$2:$F$98,4,FALSE())</f>
        <v>DIS - SERBATOIO QUOTA 160</v>
      </c>
      <c r="D768" s="0" t="str">
        <f aca="false">VLOOKUP(B768,siti!$B$2:$F$98,2,FALSE())</f>
        <v>VIA PALAGONIA SNC</v>
      </c>
      <c r="E768" s="0" t="str">
        <f aca="false">VLOOKUP(B768,siti!$B$2:$F$98,3,FALSE())</f>
        <v>CATANIA</v>
      </c>
      <c r="F768" s="0" t="str">
        <f aca="false">VLOOKUP(B768,siti!$B$2:$F$98,5,FALSE())</f>
        <v>95100</v>
      </c>
      <c r="G768" s="0" t="str">
        <f aca="false">PROPER(IF(letture!E709="TRUE","STIMATA","REALE"))</f>
        <v>Stimata</v>
      </c>
      <c r="H768" s="1" t="n">
        <v>0</v>
      </c>
      <c r="I768" s="1" t="n">
        <v>0</v>
      </c>
      <c r="J768" s="1" t="n">
        <v>1.00006</v>
      </c>
      <c r="K768" s="1" t="n">
        <v>1</v>
      </c>
      <c r="L768" s="4" t="n">
        <v>27.52</v>
      </c>
    </row>
    <row r="769" customFormat="false" ht="13.8" hidden="false" customHeight="false" outlineLevel="0" collapsed="false">
      <c r="A769" s="0" t="s">
        <v>14</v>
      </c>
      <c r="B769" s="0" t="s">
        <v>83</v>
      </c>
      <c r="C769" s="0" t="str">
        <f aca="false">VLOOKUP(B769,siti!$B$2:$F$98,4,FALSE())</f>
        <v>DIS - SERBATOIO QUOTA 160</v>
      </c>
      <c r="D769" s="0" t="str">
        <f aca="false">VLOOKUP(B769,siti!$B$2:$F$98,2,FALSE())</f>
        <v>VIA PALAGONIA SNC</v>
      </c>
      <c r="E769" s="0" t="str">
        <f aca="false">VLOOKUP(B769,siti!$B$2:$F$98,3,FALSE())</f>
        <v>CATANIA</v>
      </c>
      <c r="F769" s="0" t="str">
        <f aca="false">VLOOKUP(B769,siti!$B$2:$F$98,5,FALSE())</f>
        <v>95100</v>
      </c>
      <c r="G769" s="0" t="str">
        <f aca="false">PROPER(IF(letture!E710="TRUE","STIMATA","REALE"))</f>
        <v>Reale</v>
      </c>
      <c r="H769" s="1" t="n">
        <v>0</v>
      </c>
      <c r="I769" s="1" t="n">
        <v>0</v>
      </c>
      <c r="J769" s="1" t="n">
        <v>0</v>
      </c>
      <c r="K769" s="1" t="n">
        <v>0</v>
      </c>
      <c r="L769" s="4" t="n">
        <v>27.27</v>
      </c>
    </row>
    <row r="770" customFormat="false" ht="13.8" hidden="false" customHeight="false" outlineLevel="0" collapsed="false">
      <c r="A770" s="0" t="s">
        <v>15</v>
      </c>
      <c r="B770" s="0" t="s">
        <v>83</v>
      </c>
      <c r="C770" s="0" t="str">
        <f aca="false">VLOOKUP(B770,siti!$B$2:$F$98,4,FALSE())</f>
        <v>DIS - SERBATOIO QUOTA 160</v>
      </c>
      <c r="D770" s="0" t="str">
        <f aca="false">VLOOKUP(B770,siti!$B$2:$F$98,2,FALSE())</f>
        <v>VIA PALAGONIA SNC</v>
      </c>
      <c r="E770" s="0" t="str">
        <f aca="false">VLOOKUP(B770,siti!$B$2:$F$98,3,FALSE())</f>
        <v>CATANIA</v>
      </c>
      <c r="F770" s="0" t="str">
        <f aca="false">VLOOKUP(B770,siti!$B$2:$F$98,5,FALSE())</f>
        <v>95100</v>
      </c>
      <c r="G770" s="0" t="str">
        <f aca="false">PROPER(IF(letture!E711="TRUE","STIMATA","REALE"))</f>
        <v>Reale</v>
      </c>
      <c r="H770" s="1" t="n">
        <v>0</v>
      </c>
      <c r="I770" s="1" t="n">
        <v>0</v>
      </c>
      <c r="J770" s="1" t="n">
        <v>0</v>
      </c>
      <c r="K770" s="1" t="n">
        <v>0</v>
      </c>
      <c r="L770" s="4" t="n">
        <v>27.27</v>
      </c>
    </row>
    <row r="771" customFormat="false" ht="13.8" hidden="false" customHeight="false" outlineLevel="0" collapsed="false">
      <c r="A771" s="0" t="s">
        <v>16</v>
      </c>
      <c r="B771" s="0" t="s">
        <v>83</v>
      </c>
      <c r="C771" s="0" t="str">
        <f aca="false">VLOOKUP(B771,siti!$B$2:$F$98,4,FALSE())</f>
        <v>DIS - SERBATOIO QUOTA 160</v>
      </c>
      <c r="D771" s="0" t="str">
        <f aca="false">VLOOKUP(B771,siti!$B$2:$F$98,2,FALSE())</f>
        <v>VIA PALAGONIA SNC</v>
      </c>
      <c r="E771" s="0" t="str">
        <f aca="false">VLOOKUP(B771,siti!$B$2:$F$98,3,FALSE())</f>
        <v>CATANIA</v>
      </c>
      <c r="F771" s="0" t="str">
        <f aca="false">VLOOKUP(B771,siti!$B$2:$F$98,5,FALSE())</f>
        <v>95100</v>
      </c>
      <c r="G771" s="0" t="str">
        <f aca="false">PROPER(IF(letture!E712="TRUE","STIMATA","REALE"))</f>
        <v>Reale</v>
      </c>
      <c r="H771" s="1" t="n">
        <v>0</v>
      </c>
      <c r="I771" s="1" t="n">
        <v>0</v>
      </c>
      <c r="J771" s="1" t="n">
        <v>0</v>
      </c>
      <c r="K771" s="1" t="n">
        <v>0</v>
      </c>
      <c r="L771" s="4" t="n">
        <v>26.3</v>
      </c>
    </row>
    <row r="772" customFormat="false" ht="13.8" hidden="false" customHeight="false" outlineLevel="0" collapsed="false">
      <c r="A772" s="0" t="s">
        <v>17</v>
      </c>
      <c r="B772" s="0" t="s">
        <v>83</v>
      </c>
      <c r="C772" s="0" t="str">
        <f aca="false">VLOOKUP(B772,siti!$B$2:$F$98,4,FALSE())</f>
        <v>DIS - SERBATOIO QUOTA 160</v>
      </c>
      <c r="D772" s="0" t="str">
        <f aca="false">VLOOKUP(B772,siti!$B$2:$F$98,2,FALSE())</f>
        <v>VIA PALAGONIA SNC</v>
      </c>
      <c r="E772" s="0" t="str">
        <f aca="false">VLOOKUP(B772,siti!$B$2:$F$98,3,FALSE())</f>
        <v>CATANIA</v>
      </c>
      <c r="F772" s="0" t="str">
        <f aca="false">VLOOKUP(B772,siti!$B$2:$F$98,5,FALSE())</f>
        <v>95100</v>
      </c>
      <c r="G772" s="0" t="str">
        <f aca="false">PROPER(IF(letture!E713="TRUE","STIMATA","REALE"))</f>
        <v>Reale</v>
      </c>
      <c r="H772" s="1" t="n">
        <v>0</v>
      </c>
      <c r="I772" s="1" t="n">
        <v>0</v>
      </c>
      <c r="J772" s="1" t="n">
        <v>0</v>
      </c>
      <c r="K772" s="1" t="n">
        <v>0</v>
      </c>
      <c r="L772" s="4" t="n">
        <v>26.3</v>
      </c>
    </row>
    <row r="773" customFormat="false" ht="13.8" hidden="false" customHeight="false" outlineLevel="0" collapsed="false">
      <c r="A773" s="0" t="s">
        <v>18</v>
      </c>
      <c r="B773" s="0" t="s">
        <v>83</v>
      </c>
      <c r="C773" s="0" t="str">
        <f aca="false">VLOOKUP(B773,siti!$B$2:$F$98,4,FALSE())</f>
        <v>DIS - SERBATOIO QUOTA 160</v>
      </c>
      <c r="D773" s="0" t="str">
        <f aca="false">VLOOKUP(B773,siti!$B$2:$F$98,2,FALSE())</f>
        <v>VIA PALAGONIA SNC</v>
      </c>
      <c r="E773" s="0" t="str">
        <f aca="false">VLOOKUP(B773,siti!$B$2:$F$98,3,FALSE())</f>
        <v>CATANIA</v>
      </c>
      <c r="F773" s="0" t="str">
        <f aca="false">VLOOKUP(B773,siti!$B$2:$F$98,5,FALSE())</f>
        <v>95100</v>
      </c>
      <c r="G773" s="0" t="str">
        <f aca="false">PROPER(IF(letture!E714="TRUE","STIMATA","REALE"))</f>
        <v>Reale</v>
      </c>
      <c r="H773" s="1" t="n">
        <v>0</v>
      </c>
      <c r="I773" s="1" t="n">
        <v>0</v>
      </c>
      <c r="J773" s="1" t="n">
        <v>0</v>
      </c>
      <c r="K773" s="1" t="n">
        <v>0</v>
      </c>
      <c r="L773" s="4" t="n">
        <v>26.3</v>
      </c>
    </row>
    <row r="774" customFormat="false" ht="13.8" hidden="false" customHeight="false" outlineLevel="0" collapsed="false">
      <c r="A774" s="0" t="s">
        <v>19</v>
      </c>
      <c r="B774" s="0" t="s">
        <v>83</v>
      </c>
      <c r="C774" s="0" t="str">
        <f aca="false">VLOOKUP(B774,siti!$B$2:$F$98,4,FALSE())</f>
        <v>DIS - SERBATOIO QUOTA 160</v>
      </c>
      <c r="D774" s="0" t="str">
        <f aca="false">VLOOKUP(B774,siti!$B$2:$F$98,2,FALSE())</f>
        <v>VIA PALAGONIA SNC</v>
      </c>
      <c r="E774" s="0" t="str">
        <f aca="false">VLOOKUP(B774,siti!$B$2:$F$98,3,FALSE())</f>
        <v>CATANIA</v>
      </c>
      <c r="F774" s="0" t="str">
        <f aca="false">VLOOKUP(B774,siti!$B$2:$F$98,5,FALSE())</f>
        <v>95100</v>
      </c>
      <c r="G774" s="0" t="str">
        <f aca="false">PROPER(IF(letture!E715="TRUE","STIMATA","REALE"))</f>
        <v>Reale</v>
      </c>
      <c r="H774" s="1" t="n">
        <v>0</v>
      </c>
      <c r="I774" s="1" t="n">
        <v>0</v>
      </c>
      <c r="J774" s="1" t="n">
        <v>0</v>
      </c>
      <c r="K774" s="1" t="n">
        <v>0</v>
      </c>
      <c r="L774" s="4" t="n">
        <v>26.3</v>
      </c>
    </row>
    <row r="775" customFormat="false" ht="13.8" hidden="false" customHeight="false" outlineLevel="0" collapsed="false">
      <c r="A775" s="0" t="s">
        <v>20</v>
      </c>
      <c r="B775" s="0" t="s">
        <v>83</v>
      </c>
      <c r="C775" s="0" t="str">
        <f aca="false">VLOOKUP(B775,siti!$B$2:$F$98,4,FALSE())</f>
        <v>DIS - SERBATOIO QUOTA 160</v>
      </c>
      <c r="D775" s="0" t="str">
        <f aca="false">VLOOKUP(B775,siti!$B$2:$F$98,2,FALSE())</f>
        <v>VIA PALAGONIA SNC</v>
      </c>
      <c r="E775" s="0" t="str">
        <f aca="false">VLOOKUP(B775,siti!$B$2:$F$98,3,FALSE())</f>
        <v>CATANIA</v>
      </c>
      <c r="F775" s="0" t="str">
        <f aca="false">VLOOKUP(B775,siti!$B$2:$F$98,5,FALSE())</f>
        <v>95100</v>
      </c>
      <c r="G775" s="0" t="str">
        <f aca="false">PROPER(IF(letture!E716="TRUE","STIMATA","REALE"))</f>
        <v>Reale</v>
      </c>
      <c r="H775" s="1" t="n">
        <v>0</v>
      </c>
      <c r="I775" s="1" t="n">
        <v>0</v>
      </c>
      <c r="J775" s="1" t="n">
        <v>0</v>
      </c>
      <c r="K775" s="1" t="n">
        <v>0</v>
      </c>
      <c r="L775" s="4" t="n">
        <v>26.3</v>
      </c>
    </row>
    <row r="776" customFormat="false" ht="13.8" hidden="false" customHeight="false" outlineLevel="0" collapsed="false">
      <c r="A776" s="0" t="s">
        <v>21</v>
      </c>
      <c r="B776" s="0" t="s">
        <v>83</v>
      </c>
      <c r="C776" s="0" t="str">
        <f aca="false">VLOOKUP(B776,siti!$B$2:$F$98,4,FALSE())</f>
        <v>DIS - SERBATOIO QUOTA 160</v>
      </c>
      <c r="D776" s="0" t="str">
        <f aca="false">VLOOKUP(B776,siti!$B$2:$F$98,2,FALSE())</f>
        <v>VIA PALAGONIA SNC</v>
      </c>
      <c r="E776" s="0" t="str">
        <f aca="false">VLOOKUP(B776,siti!$B$2:$F$98,3,FALSE())</f>
        <v>CATANIA</v>
      </c>
      <c r="F776" s="0" t="str">
        <f aca="false">VLOOKUP(B776,siti!$B$2:$F$98,5,FALSE())</f>
        <v>95100</v>
      </c>
      <c r="G776" s="0" t="str">
        <f aca="false">PROPER(IF(letture!E717="TRUE","STIMATA","REALE"))</f>
        <v>Stimata</v>
      </c>
      <c r="H776" s="1" t="n">
        <v>131.8032</v>
      </c>
      <c r="I776" s="1" t="n">
        <v>99.8361</v>
      </c>
      <c r="J776" s="1" t="n">
        <v>176.5575</v>
      </c>
      <c r="K776" s="1" t="n">
        <v>408.196721</v>
      </c>
      <c r="L776" s="4" t="n">
        <v>28.63</v>
      </c>
    </row>
    <row r="777" customFormat="false" ht="13.8" hidden="false" customHeight="false" outlineLevel="0" collapsed="false">
      <c r="A777" s="0" t="s">
        <v>22</v>
      </c>
      <c r="B777" s="0" t="s">
        <v>83</v>
      </c>
      <c r="C777" s="0" t="str">
        <f aca="false">VLOOKUP(B777,siti!$B$2:$F$98,4,FALSE())</f>
        <v>DIS - SERBATOIO QUOTA 160</v>
      </c>
      <c r="D777" s="0" t="str">
        <f aca="false">VLOOKUP(B777,siti!$B$2:$F$98,2,FALSE())</f>
        <v>VIA PALAGONIA SNC</v>
      </c>
      <c r="E777" s="0" t="str">
        <f aca="false">VLOOKUP(B777,siti!$B$2:$F$98,3,FALSE())</f>
        <v>CATANIA</v>
      </c>
      <c r="F777" s="0" t="str">
        <f aca="false">VLOOKUP(B777,siti!$B$2:$F$98,5,FALSE())</f>
        <v>95100</v>
      </c>
      <c r="G777" s="0" t="str">
        <f aca="false">PROPER(IF(letture!E718="TRUE","STIMATA","REALE"))</f>
        <v>Stimata</v>
      </c>
      <c r="H777" s="1" t="n">
        <v>136.19664</v>
      </c>
      <c r="I777" s="1" t="n">
        <v>103.16397</v>
      </c>
      <c r="J777" s="1" t="n">
        <v>182.44275</v>
      </c>
      <c r="K777" s="1" t="n">
        <v>421.803279</v>
      </c>
      <c r="L777" s="4" t="n">
        <v>-220.4</v>
      </c>
    </row>
    <row r="778" customFormat="false" ht="13.8" hidden="false" customHeight="false" outlineLevel="0" collapsed="false">
      <c r="A778" s="0" t="s">
        <v>23</v>
      </c>
      <c r="B778" s="0" t="s">
        <v>83</v>
      </c>
      <c r="C778" s="0" t="str">
        <f aca="false">VLOOKUP(B778,siti!$B$2:$F$98,4,FALSE())</f>
        <v>DIS - SERBATOIO QUOTA 160</v>
      </c>
      <c r="D778" s="0" t="str">
        <f aca="false">VLOOKUP(B778,siti!$B$2:$F$98,2,FALSE())</f>
        <v>VIA PALAGONIA SNC</v>
      </c>
      <c r="E778" s="0" t="str">
        <f aca="false">VLOOKUP(B778,siti!$B$2:$F$98,3,FALSE())</f>
        <v>CATANIA</v>
      </c>
      <c r="F778" s="0" t="str">
        <f aca="false">VLOOKUP(B778,siti!$B$2:$F$98,5,FALSE())</f>
        <v>95100</v>
      </c>
      <c r="G778" s="0" t="str">
        <f aca="false">PROPER(IF(letture!E719="TRUE","STIMATA","REALE"))</f>
        <v>Stimata</v>
      </c>
      <c r="H778" s="1" t="n">
        <v>144</v>
      </c>
      <c r="I778" s="1" t="n">
        <v>105</v>
      </c>
      <c r="J778" s="1" t="n">
        <v>200.0001</v>
      </c>
      <c r="K778" s="1" t="n">
        <v>449</v>
      </c>
      <c r="L778" s="4" t="n">
        <v>-100.42</v>
      </c>
    </row>
    <row r="779" customFormat="false" ht="13.8" hidden="false" customHeight="false" outlineLevel="0" collapsed="false">
      <c r="A779" s="0" t="s">
        <v>24</v>
      </c>
      <c r="B779" s="0" t="s">
        <v>83</v>
      </c>
      <c r="C779" s="0" t="str">
        <f aca="false">VLOOKUP(B779,siti!$B$2:$F$98,4,FALSE())</f>
        <v>DIS - SERBATOIO QUOTA 160</v>
      </c>
      <c r="D779" s="0" t="str">
        <f aca="false">VLOOKUP(B779,siti!$B$2:$F$98,2,FALSE())</f>
        <v>VIA PALAGONIA SNC</v>
      </c>
      <c r="E779" s="0" t="str">
        <f aca="false">VLOOKUP(B779,siti!$B$2:$F$98,3,FALSE())</f>
        <v>CATANIA</v>
      </c>
      <c r="F779" s="0" t="str">
        <f aca="false">VLOOKUP(B779,siti!$B$2:$F$98,5,FALSE())</f>
        <v>95100</v>
      </c>
      <c r="G779" s="0" t="str">
        <f aca="false">PROPER(IF(letture!E720="TRUE","STIMATA","REALE"))</f>
        <v>Reale</v>
      </c>
      <c r="H779" s="1" t="n">
        <v>0</v>
      </c>
      <c r="I779" s="1" t="n">
        <v>0</v>
      </c>
      <c r="J779" s="1" t="n">
        <v>0</v>
      </c>
      <c r="K779" s="1" t="n">
        <v>0</v>
      </c>
      <c r="L779" s="4" t="n">
        <v>51.18</v>
      </c>
    </row>
    <row r="780" customFormat="false" ht="17.35" hidden="false" customHeight="false" outlineLevel="0" collapsed="false">
      <c r="H780" s="5" t="n">
        <f aca="false">SUM(H768:H779)</f>
        <v>411.99984</v>
      </c>
      <c r="I780" s="5" t="n">
        <f aca="false">SUM(I768:I779)</f>
        <v>308.00007</v>
      </c>
      <c r="J780" s="5" t="n">
        <f aca="false">SUM(J768:J779)</f>
        <v>560.00041</v>
      </c>
      <c r="K780" s="5" t="n">
        <f aca="false">SUM(K768:K779)</f>
        <v>1280</v>
      </c>
      <c r="L780" s="5" t="n">
        <f aca="false">SUM(L768:L779)</f>
        <v>-27.45</v>
      </c>
    </row>
    <row r="781" customFormat="false" ht="13.8" hidden="false" customHeight="false" outlineLevel="0" collapsed="false">
      <c r="A781" s="0" t="s">
        <v>12</v>
      </c>
      <c r="B781" s="0" t="s">
        <v>84</v>
      </c>
      <c r="C781" s="0" t="str">
        <f aca="false">VLOOKUP(B781,siti!$B$2:$F$98,4,FALSE())</f>
        <v>PROD - FERROFABIANI</v>
      </c>
      <c r="D781" s="0" t="str">
        <f aca="false">VLOOKUP(B781,siti!$B$2:$F$98,2,FALSE())</f>
        <v>VIA CANALICCHIO 7</v>
      </c>
      <c r="E781" s="0" t="str">
        <f aca="false">VLOOKUP(B781,siti!$B$2:$F$98,3,FALSE())</f>
        <v>TREMESTIERI ETNEO</v>
      </c>
      <c r="F781" s="0" t="str">
        <f aca="false">VLOOKUP(B781,siti!$B$2:$F$98,5,FALSE())</f>
        <v>95030</v>
      </c>
      <c r="G781" s="0" t="str">
        <f aca="false">PROPER(IF(letture!E721="TRUE","STIMATA","REALE"))</f>
        <v>Reale</v>
      </c>
      <c r="H781" s="1" t="n">
        <v>2.00012</v>
      </c>
      <c r="I781" s="1" t="n">
        <v>2.00012</v>
      </c>
      <c r="J781" s="1" t="n">
        <v>2.99987</v>
      </c>
      <c r="K781" s="1" t="n">
        <v>7</v>
      </c>
      <c r="L781" s="4" t="n">
        <v>17.87</v>
      </c>
    </row>
    <row r="782" customFormat="false" ht="13.8" hidden="false" customHeight="false" outlineLevel="0" collapsed="false">
      <c r="A782" s="0" t="s">
        <v>14</v>
      </c>
      <c r="B782" s="0" t="s">
        <v>84</v>
      </c>
      <c r="C782" s="0" t="str">
        <f aca="false">VLOOKUP(B782,siti!$B$2:$F$98,4,FALSE())</f>
        <v>PROD - FERROFABIANI</v>
      </c>
      <c r="D782" s="0" t="str">
        <f aca="false">VLOOKUP(B782,siti!$B$2:$F$98,2,FALSE())</f>
        <v>VIA CANALICCHIO 7</v>
      </c>
      <c r="E782" s="0" t="str">
        <f aca="false">VLOOKUP(B782,siti!$B$2:$F$98,3,FALSE())</f>
        <v>TREMESTIERI ETNEO</v>
      </c>
      <c r="F782" s="0" t="str">
        <f aca="false">VLOOKUP(B782,siti!$B$2:$F$98,5,FALSE())</f>
        <v>95030</v>
      </c>
      <c r="G782" s="0" t="str">
        <f aca="false">PROPER(IF(letture!E722="TRUE","STIMATA","REALE"))</f>
        <v>Reale</v>
      </c>
      <c r="H782" s="1" t="n">
        <v>0.99988</v>
      </c>
      <c r="I782" s="1" t="n">
        <v>0.99988</v>
      </c>
      <c r="J782" s="1" t="n">
        <v>2.00004</v>
      </c>
      <c r="K782" s="1" t="n">
        <v>4</v>
      </c>
      <c r="L782" s="4" t="n">
        <v>16.97</v>
      </c>
    </row>
    <row r="783" customFormat="false" ht="13.8" hidden="false" customHeight="false" outlineLevel="0" collapsed="false">
      <c r="A783" s="0" t="s">
        <v>15</v>
      </c>
      <c r="B783" s="0" t="s">
        <v>84</v>
      </c>
      <c r="C783" s="0" t="str">
        <f aca="false">VLOOKUP(B783,siti!$B$2:$F$98,4,FALSE())</f>
        <v>PROD - FERROFABIANI</v>
      </c>
      <c r="D783" s="0" t="str">
        <f aca="false">VLOOKUP(B783,siti!$B$2:$F$98,2,FALSE())</f>
        <v>VIA CANALICCHIO 7</v>
      </c>
      <c r="E783" s="0" t="str">
        <f aca="false">VLOOKUP(B783,siti!$B$2:$F$98,3,FALSE())</f>
        <v>TREMESTIERI ETNEO</v>
      </c>
      <c r="F783" s="0" t="str">
        <f aca="false">VLOOKUP(B783,siti!$B$2:$F$98,5,FALSE())</f>
        <v>95030</v>
      </c>
      <c r="G783" s="0" t="str">
        <f aca="false">PROPER(IF(letture!E723="TRUE","STIMATA","REALE"))</f>
        <v>Reale</v>
      </c>
      <c r="H783" s="1" t="n">
        <v>2.00012</v>
      </c>
      <c r="I783" s="1" t="n">
        <v>1.00006</v>
      </c>
      <c r="J783" s="1" t="n">
        <v>2.00012</v>
      </c>
      <c r="K783" s="1" t="n">
        <v>5</v>
      </c>
      <c r="L783" s="4" t="n">
        <v>17.66</v>
      </c>
    </row>
    <row r="784" customFormat="false" ht="13.8" hidden="false" customHeight="false" outlineLevel="0" collapsed="false">
      <c r="A784" s="0" t="s">
        <v>16</v>
      </c>
      <c r="B784" s="0" t="s">
        <v>84</v>
      </c>
      <c r="C784" s="0" t="str">
        <f aca="false">VLOOKUP(B784,siti!$B$2:$F$98,4,FALSE())</f>
        <v>PROD - FERROFABIANI</v>
      </c>
      <c r="D784" s="0" t="str">
        <f aca="false">VLOOKUP(B784,siti!$B$2:$F$98,2,FALSE())</f>
        <v>VIA CANALICCHIO 7</v>
      </c>
      <c r="E784" s="0" t="str">
        <f aca="false">VLOOKUP(B784,siti!$B$2:$F$98,3,FALSE())</f>
        <v>TREMESTIERI ETNEO</v>
      </c>
      <c r="F784" s="0" t="str">
        <f aca="false">VLOOKUP(B784,siti!$B$2:$F$98,5,FALSE())</f>
        <v>95030</v>
      </c>
      <c r="G784" s="0" t="str">
        <f aca="false">PROPER(IF(letture!E724="TRUE","STIMATA","REALE"))</f>
        <v>Reale</v>
      </c>
      <c r="H784" s="1" t="n">
        <v>0.9999</v>
      </c>
      <c r="I784" s="1" t="n">
        <v>0.9999</v>
      </c>
      <c r="J784" s="1" t="n">
        <v>3</v>
      </c>
      <c r="K784" s="1" t="n">
        <v>5</v>
      </c>
      <c r="L784" s="4" t="n">
        <v>16.35</v>
      </c>
    </row>
    <row r="785" customFormat="false" ht="13.8" hidden="false" customHeight="false" outlineLevel="0" collapsed="false">
      <c r="A785" s="0" t="s">
        <v>17</v>
      </c>
      <c r="B785" s="0" t="s">
        <v>84</v>
      </c>
      <c r="C785" s="0" t="str">
        <f aca="false">VLOOKUP(B785,siti!$B$2:$F$98,4,FALSE())</f>
        <v>PROD - FERROFABIANI</v>
      </c>
      <c r="D785" s="0" t="str">
        <f aca="false">VLOOKUP(B785,siti!$B$2:$F$98,2,FALSE())</f>
        <v>VIA CANALICCHIO 7</v>
      </c>
      <c r="E785" s="0" t="str">
        <f aca="false">VLOOKUP(B785,siti!$B$2:$F$98,3,FALSE())</f>
        <v>TREMESTIERI ETNEO</v>
      </c>
      <c r="F785" s="0" t="str">
        <f aca="false">VLOOKUP(B785,siti!$B$2:$F$98,5,FALSE())</f>
        <v>95030</v>
      </c>
      <c r="G785" s="0" t="str">
        <f aca="false">PROPER(IF(letture!E725="TRUE","STIMATA","REALE"))</f>
        <v>Reale</v>
      </c>
      <c r="H785" s="1" t="n">
        <v>2.00012</v>
      </c>
      <c r="I785" s="1" t="n">
        <v>1.00006</v>
      </c>
      <c r="J785" s="1" t="n">
        <v>2.00012</v>
      </c>
      <c r="K785" s="1" t="n">
        <v>5</v>
      </c>
      <c r="L785" s="4" t="n">
        <v>16.29</v>
      </c>
    </row>
    <row r="786" customFormat="false" ht="13.8" hidden="false" customHeight="false" outlineLevel="0" collapsed="false">
      <c r="A786" s="0" t="s">
        <v>18</v>
      </c>
      <c r="B786" s="0" t="s">
        <v>84</v>
      </c>
      <c r="C786" s="0" t="str">
        <f aca="false">VLOOKUP(B786,siti!$B$2:$F$98,4,FALSE())</f>
        <v>PROD - FERROFABIANI</v>
      </c>
      <c r="D786" s="0" t="str">
        <f aca="false">VLOOKUP(B786,siti!$B$2:$F$98,2,FALSE())</f>
        <v>VIA CANALICCHIO 7</v>
      </c>
      <c r="E786" s="0" t="str">
        <f aca="false">VLOOKUP(B786,siti!$B$2:$F$98,3,FALSE())</f>
        <v>TREMESTIERI ETNEO</v>
      </c>
      <c r="F786" s="0" t="str">
        <f aca="false">VLOOKUP(B786,siti!$B$2:$F$98,5,FALSE())</f>
        <v>95030</v>
      </c>
      <c r="G786" s="0" t="str">
        <f aca="false">PROPER(IF(letture!E726="TRUE","STIMATA","REALE"))</f>
        <v>Reale</v>
      </c>
      <c r="H786" s="1" t="n">
        <v>0.9999</v>
      </c>
      <c r="I786" s="1" t="n">
        <v>0.9999</v>
      </c>
      <c r="J786" s="1" t="n">
        <v>2.0001</v>
      </c>
      <c r="K786" s="1" t="n">
        <v>4</v>
      </c>
      <c r="L786" s="4" t="n">
        <v>16.19</v>
      </c>
    </row>
    <row r="787" customFormat="false" ht="13.8" hidden="false" customHeight="false" outlineLevel="0" collapsed="false">
      <c r="A787" s="0" t="s">
        <v>19</v>
      </c>
      <c r="B787" s="0" t="s">
        <v>84</v>
      </c>
      <c r="C787" s="0" t="str">
        <f aca="false">VLOOKUP(B787,siti!$B$2:$F$98,4,FALSE())</f>
        <v>PROD - FERROFABIANI</v>
      </c>
      <c r="D787" s="0" t="str">
        <f aca="false">VLOOKUP(B787,siti!$B$2:$F$98,2,FALSE())</f>
        <v>VIA CANALICCHIO 7</v>
      </c>
      <c r="E787" s="0" t="str">
        <f aca="false">VLOOKUP(B787,siti!$B$2:$F$98,3,FALSE())</f>
        <v>TREMESTIERI ETNEO</v>
      </c>
      <c r="F787" s="0" t="str">
        <f aca="false">VLOOKUP(B787,siti!$B$2:$F$98,5,FALSE())</f>
        <v>95030</v>
      </c>
      <c r="G787" s="0" t="str">
        <f aca="false">PROPER(IF(letture!E727="TRUE","STIMATA","REALE"))</f>
        <v>Reale</v>
      </c>
      <c r="H787" s="1" t="n">
        <v>2.00012</v>
      </c>
      <c r="I787" s="1" t="n">
        <v>1.00006</v>
      </c>
      <c r="J787" s="1" t="n">
        <v>2.00012</v>
      </c>
      <c r="K787" s="1" t="n">
        <v>5</v>
      </c>
      <c r="L787" s="4" t="n">
        <v>17.45</v>
      </c>
    </row>
    <row r="788" customFormat="false" ht="13.8" hidden="false" customHeight="false" outlineLevel="0" collapsed="false">
      <c r="A788" s="0" t="s">
        <v>20</v>
      </c>
      <c r="B788" s="0" t="s">
        <v>84</v>
      </c>
      <c r="C788" s="0" t="str">
        <f aca="false">VLOOKUP(B788,siti!$B$2:$F$98,4,FALSE())</f>
        <v>PROD - FERROFABIANI</v>
      </c>
      <c r="D788" s="0" t="str">
        <f aca="false">VLOOKUP(B788,siti!$B$2:$F$98,2,FALSE())</f>
        <v>VIA CANALICCHIO 7</v>
      </c>
      <c r="E788" s="0" t="str">
        <f aca="false">VLOOKUP(B788,siti!$B$2:$F$98,3,FALSE())</f>
        <v>TREMESTIERI ETNEO</v>
      </c>
      <c r="F788" s="0" t="str">
        <f aca="false">VLOOKUP(B788,siti!$B$2:$F$98,5,FALSE())</f>
        <v>95030</v>
      </c>
      <c r="G788" s="0" t="str">
        <f aca="false">PROPER(IF(letture!E728="TRUE","STIMATA","REALE"))</f>
        <v>Reale</v>
      </c>
      <c r="H788" s="1" t="n">
        <v>1.00006</v>
      </c>
      <c r="I788" s="1" t="n">
        <v>1.00006</v>
      </c>
      <c r="J788" s="1" t="n">
        <v>2.00012</v>
      </c>
      <c r="K788" s="1" t="n">
        <v>4</v>
      </c>
      <c r="L788" s="4" t="n">
        <v>17.27</v>
      </c>
    </row>
    <row r="789" customFormat="false" ht="13.8" hidden="false" customHeight="false" outlineLevel="0" collapsed="false">
      <c r="A789" s="0" t="s">
        <v>21</v>
      </c>
      <c r="B789" s="0" t="s">
        <v>84</v>
      </c>
      <c r="C789" s="0" t="str">
        <f aca="false">VLOOKUP(B789,siti!$B$2:$F$98,4,FALSE())</f>
        <v>PROD - FERROFABIANI</v>
      </c>
      <c r="D789" s="0" t="str">
        <f aca="false">VLOOKUP(B789,siti!$B$2:$F$98,2,FALSE())</f>
        <v>VIA CANALICCHIO 7</v>
      </c>
      <c r="E789" s="0" t="str">
        <f aca="false">VLOOKUP(B789,siti!$B$2:$F$98,3,FALSE())</f>
        <v>TREMESTIERI ETNEO</v>
      </c>
      <c r="F789" s="0" t="str">
        <f aca="false">VLOOKUP(B789,siti!$B$2:$F$98,5,FALSE())</f>
        <v>95030</v>
      </c>
      <c r="G789" s="0" t="str">
        <f aca="false">PROPER(IF(letture!E729="TRUE","STIMATA","REALE"))</f>
        <v>Reale</v>
      </c>
      <c r="H789" s="1" t="n">
        <v>0.9999</v>
      </c>
      <c r="I789" s="1" t="n">
        <v>0.9999</v>
      </c>
      <c r="J789" s="1" t="n">
        <v>2.0001</v>
      </c>
      <c r="K789" s="1" t="n">
        <v>4</v>
      </c>
      <c r="L789" s="4" t="n">
        <v>18.02</v>
      </c>
    </row>
    <row r="790" customFormat="false" ht="13.8" hidden="false" customHeight="false" outlineLevel="0" collapsed="false">
      <c r="A790" s="0" t="s">
        <v>22</v>
      </c>
      <c r="B790" s="0" t="s">
        <v>84</v>
      </c>
      <c r="C790" s="0" t="str">
        <f aca="false">VLOOKUP(B790,siti!$B$2:$F$98,4,FALSE())</f>
        <v>PROD - FERROFABIANI</v>
      </c>
      <c r="D790" s="0" t="str">
        <f aca="false">VLOOKUP(B790,siti!$B$2:$F$98,2,FALSE())</f>
        <v>VIA CANALICCHIO 7</v>
      </c>
      <c r="E790" s="0" t="str">
        <f aca="false">VLOOKUP(B790,siti!$B$2:$F$98,3,FALSE())</f>
        <v>TREMESTIERI ETNEO</v>
      </c>
      <c r="F790" s="0" t="str">
        <f aca="false">VLOOKUP(B790,siti!$B$2:$F$98,5,FALSE())</f>
        <v>95030</v>
      </c>
      <c r="G790" s="0" t="str">
        <f aca="false">PROPER(IF(letture!E730="TRUE","STIMATA","REALE"))</f>
        <v>Reale</v>
      </c>
      <c r="H790" s="1" t="n">
        <v>2.00012</v>
      </c>
      <c r="I790" s="1" t="n">
        <v>1.00006</v>
      </c>
      <c r="J790" s="1" t="n">
        <v>2.99987</v>
      </c>
      <c r="K790" s="1" t="n">
        <v>6</v>
      </c>
      <c r="L790" s="4" t="n">
        <v>7.12</v>
      </c>
    </row>
    <row r="791" customFormat="false" ht="13.8" hidden="false" customHeight="false" outlineLevel="0" collapsed="false">
      <c r="A791" s="0" t="s">
        <v>23</v>
      </c>
      <c r="B791" s="0" t="s">
        <v>84</v>
      </c>
      <c r="C791" s="0" t="str">
        <f aca="false">VLOOKUP(B791,siti!$B$2:$F$98,4,FALSE())</f>
        <v>PROD - FERROFABIANI</v>
      </c>
      <c r="D791" s="0" t="str">
        <f aca="false">VLOOKUP(B791,siti!$B$2:$F$98,2,FALSE())</f>
        <v>VIA CANALICCHIO 7</v>
      </c>
      <c r="E791" s="0" t="str">
        <f aca="false">VLOOKUP(B791,siti!$B$2:$F$98,3,FALSE())</f>
        <v>TREMESTIERI ETNEO</v>
      </c>
      <c r="F791" s="0" t="str">
        <f aca="false">VLOOKUP(B791,siti!$B$2:$F$98,5,FALSE())</f>
        <v>95030</v>
      </c>
      <c r="G791" s="0" t="str">
        <f aca="false">PROPER(IF(letture!E731="TRUE","STIMATA","REALE"))</f>
        <v>Reale</v>
      </c>
      <c r="H791" s="1" t="n">
        <v>0.9999</v>
      </c>
      <c r="I791" s="1" t="n">
        <v>0.9999</v>
      </c>
      <c r="J791" s="1" t="n">
        <v>2.0001</v>
      </c>
      <c r="K791" s="1" t="n">
        <v>4</v>
      </c>
      <c r="L791" s="4" t="n">
        <v>-3.94</v>
      </c>
    </row>
    <row r="792" customFormat="false" ht="13.8" hidden="false" customHeight="false" outlineLevel="0" collapsed="false">
      <c r="A792" s="0" t="s">
        <v>24</v>
      </c>
      <c r="B792" s="0" t="s">
        <v>84</v>
      </c>
      <c r="C792" s="0" t="str">
        <f aca="false">VLOOKUP(B792,siti!$B$2:$F$98,4,FALSE())</f>
        <v>PROD - FERROFABIANI</v>
      </c>
      <c r="D792" s="0" t="str">
        <f aca="false">VLOOKUP(B792,siti!$B$2:$F$98,2,FALSE())</f>
        <v>VIA CANALICCHIO 7</v>
      </c>
      <c r="E792" s="0" t="str">
        <f aca="false">VLOOKUP(B792,siti!$B$2:$F$98,3,FALSE())</f>
        <v>TREMESTIERI ETNEO</v>
      </c>
      <c r="F792" s="0" t="str">
        <f aca="false">VLOOKUP(B792,siti!$B$2:$F$98,5,FALSE())</f>
        <v>95030</v>
      </c>
      <c r="G792" s="0" t="str">
        <f aca="false">PROPER(IF(letture!E732="TRUE","STIMATA","REALE"))</f>
        <v>Reale</v>
      </c>
      <c r="H792" s="1" t="n">
        <v>1.00006</v>
      </c>
      <c r="I792" s="1" t="n">
        <v>2.00012</v>
      </c>
      <c r="J792" s="1" t="n">
        <v>2.00012</v>
      </c>
      <c r="K792" s="1" t="n">
        <v>5</v>
      </c>
      <c r="L792" s="4" t="n">
        <v>-3.27</v>
      </c>
    </row>
    <row r="793" customFormat="false" ht="17.35" hidden="false" customHeight="false" outlineLevel="0" collapsed="false">
      <c r="H793" s="5" t="n">
        <f aca="false">SUM(H781:H792)</f>
        <v>17.0002</v>
      </c>
      <c r="I793" s="5" t="n">
        <f aca="false">SUM(I781:I792)</f>
        <v>14.00002</v>
      </c>
      <c r="J793" s="5" t="n">
        <f aca="false">SUM(J781:J792)</f>
        <v>27.00068</v>
      </c>
      <c r="K793" s="5" t="n">
        <f aca="false">SUM(K781:K792)</f>
        <v>58</v>
      </c>
      <c r="L793" s="5" t="n">
        <f aca="false">SUM(L781:L792)</f>
        <v>153.98</v>
      </c>
    </row>
    <row r="794" customFormat="false" ht="13.8" hidden="false" customHeight="false" outlineLevel="0" collapsed="false">
      <c r="A794" s="0" t="s">
        <v>12</v>
      </c>
      <c r="B794" s="0" t="s">
        <v>85</v>
      </c>
      <c r="C794" s="0" t="str">
        <f aca="false">VLOOKUP(B794,siti!$B$2:$F$98,4,FALSE())</f>
        <v>AUT- VENTURIMETRI SOPRANA 1-2</v>
      </c>
      <c r="D794" s="0" t="str">
        <f aca="false">VLOOKUP(B794,siti!$B$2:$F$98,2,FALSE())</f>
        <v>VIA GALERMO 206</v>
      </c>
      <c r="E794" s="0" t="str">
        <f aca="false">VLOOKUP(B794,siti!$B$2:$F$98,3,FALSE())</f>
        <v>CATANIA</v>
      </c>
      <c r="F794" s="0" t="str">
        <f aca="false">VLOOKUP(B794,siti!$B$2:$F$98,5,FALSE())</f>
        <v>95126</v>
      </c>
      <c r="G794" s="0" t="str">
        <f aca="false">PROPER(IF(letture!E733="TRUE","STIMATA","REALE"))</f>
        <v>Reale</v>
      </c>
      <c r="H794" s="1" t="n">
        <v>2.00012</v>
      </c>
      <c r="I794" s="1" t="n">
        <v>2.00012</v>
      </c>
      <c r="J794" s="1" t="n">
        <v>3.99993</v>
      </c>
      <c r="K794" s="1" t="n">
        <v>8</v>
      </c>
      <c r="L794" s="4" t="n">
        <v>18.11</v>
      </c>
    </row>
    <row r="795" customFormat="false" ht="13.8" hidden="false" customHeight="false" outlineLevel="0" collapsed="false">
      <c r="A795" s="0" t="s">
        <v>14</v>
      </c>
      <c r="B795" s="0" t="s">
        <v>85</v>
      </c>
      <c r="C795" s="0" t="str">
        <f aca="false">VLOOKUP(B795,siti!$B$2:$F$98,4,FALSE())</f>
        <v>AUT- VENTURIMETRI SOPRANA 1-2</v>
      </c>
      <c r="D795" s="0" t="str">
        <f aca="false">VLOOKUP(B795,siti!$B$2:$F$98,2,FALSE())</f>
        <v>VIA GALERMO 206</v>
      </c>
      <c r="E795" s="0" t="str">
        <f aca="false">VLOOKUP(B795,siti!$B$2:$F$98,3,FALSE())</f>
        <v>CATANIA</v>
      </c>
      <c r="F795" s="0" t="str">
        <f aca="false">VLOOKUP(B795,siti!$B$2:$F$98,5,FALSE())</f>
        <v>95126</v>
      </c>
      <c r="G795" s="0" t="str">
        <f aca="false">PROPER(IF(letture!E734="TRUE","STIMATA","REALE"))</f>
        <v>Reale</v>
      </c>
      <c r="H795" s="1" t="n">
        <v>2.00004</v>
      </c>
      <c r="I795" s="1" t="n">
        <v>2.00004</v>
      </c>
      <c r="J795" s="1" t="n">
        <v>2.00004</v>
      </c>
      <c r="K795" s="1" t="n">
        <v>6</v>
      </c>
      <c r="L795" s="4" t="n">
        <v>17.53</v>
      </c>
    </row>
    <row r="796" customFormat="false" ht="13.8" hidden="false" customHeight="false" outlineLevel="0" collapsed="false">
      <c r="A796" s="0" t="s">
        <v>15</v>
      </c>
      <c r="B796" s="0" t="s">
        <v>85</v>
      </c>
      <c r="C796" s="0" t="str">
        <f aca="false">VLOOKUP(B796,siti!$B$2:$F$98,4,FALSE())</f>
        <v>AUT- VENTURIMETRI SOPRANA 1-2</v>
      </c>
      <c r="D796" s="0" t="str">
        <f aca="false">VLOOKUP(B796,siti!$B$2:$F$98,2,FALSE())</f>
        <v>VIA GALERMO 206</v>
      </c>
      <c r="E796" s="0" t="str">
        <f aca="false">VLOOKUP(B796,siti!$B$2:$F$98,3,FALSE())</f>
        <v>CATANIA</v>
      </c>
      <c r="F796" s="0" t="str">
        <f aca="false">VLOOKUP(B796,siti!$B$2:$F$98,5,FALSE())</f>
        <v>95126</v>
      </c>
      <c r="G796" s="0" t="str">
        <f aca="false">PROPER(IF(letture!E735="TRUE","STIMATA","REALE"))</f>
        <v>Reale</v>
      </c>
      <c r="H796" s="1" t="n">
        <v>2.00012</v>
      </c>
      <c r="I796" s="1" t="n">
        <v>2.00012</v>
      </c>
      <c r="J796" s="1" t="n">
        <v>2.99987</v>
      </c>
      <c r="K796" s="1" t="n">
        <v>7</v>
      </c>
      <c r="L796" s="4" t="n">
        <v>18.36</v>
      </c>
    </row>
    <row r="797" customFormat="false" ht="13.8" hidden="false" customHeight="false" outlineLevel="0" collapsed="false">
      <c r="A797" s="0" t="s">
        <v>16</v>
      </c>
      <c r="B797" s="0" t="s">
        <v>85</v>
      </c>
      <c r="C797" s="0" t="str">
        <f aca="false">VLOOKUP(B797,siti!$B$2:$F$98,4,FALSE())</f>
        <v>AUT- VENTURIMETRI SOPRANA 1-2</v>
      </c>
      <c r="D797" s="0" t="str">
        <f aca="false">VLOOKUP(B797,siti!$B$2:$F$98,2,FALSE())</f>
        <v>VIA GALERMO 206</v>
      </c>
      <c r="E797" s="0" t="str">
        <f aca="false">VLOOKUP(B797,siti!$B$2:$F$98,3,FALSE())</f>
        <v>CATANIA</v>
      </c>
      <c r="F797" s="0" t="str">
        <f aca="false">VLOOKUP(B797,siti!$B$2:$F$98,5,FALSE())</f>
        <v>95126</v>
      </c>
      <c r="G797" s="0" t="str">
        <f aca="false">PROPER(IF(letture!E736="TRUE","STIMATA","REALE"))</f>
        <v>Reale</v>
      </c>
      <c r="H797" s="1" t="n">
        <v>2.0001</v>
      </c>
      <c r="I797" s="1" t="n">
        <v>0.9999</v>
      </c>
      <c r="J797" s="1" t="n">
        <v>3</v>
      </c>
      <c r="K797" s="1" t="n">
        <v>6</v>
      </c>
      <c r="L797" s="4" t="n">
        <v>16.65</v>
      </c>
    </row>
    <row r="798" customFormat="false" ht="13.8" hidden="false" customHeight="false" outlineLevel="0" collapsed="false">
      <c r="A798" s="0" t="s">
        <v>17</v>
      </c>
      <c r="B798" s="0" t="s">
        <v>85</v>
      </c>
      <c r="C798" s="0" t="str">
        <f aca="false">VLOOKUP(B798,siti!$B$2:$F$98,4,FALSE())</f>
        <v>AUT- VENTURIMETRI SOPRANA 1-2</v>
      </c>
      <c r="D798" s="0" t="str">
        <f aca="false">VLOOKUP(B798,siti!$B$2:$F$98,2,FALSE())</f>
        <v>VIA GALERMO 206</v>
      </c>
      <c r="E798" s="0" t="str">
        <f aca="false">VLOOKUP(B798,siti!$B$2:$F$98,3,FALSE())</f>
        <v>CATANIA</v>
      </c>
      <c r="F798" s="0" t="str">
        <f aca="false">VLOOKUP(B798,siti!$B$2:$F$98,5,FALSE())</f>
        <v>95126</v>
      </c>
      <c r="G798" s="0" t="str">
        <f aca="false">PROPER(IF(letture!E737="TRUE","STIMATA","REALE"))</f>
        <v>Reale</v>
      </c>
      <c r="H798" s="1" t="n">
        <v>2.00012</v>
      </c>
      <c r="I798" s="1" t="n">
        <v>2.00012</v>
      </c>
      <c r="J798" s="1" t="n">
        <v>2.99987</v>
      </c>
      <c r="K798" s="1" t="n">
        <v>7</v>
      </c>
      <c r="L798" s="4" t="n">
        <v>16.83</v>
      </c>
    </row>
    <row r="799" customFormat="false" ht="13.8" hidden="false" customHeight="false" outlineLevel="0" collapsed="false">
      <c r="A799" s="0" t="s">
        <v>18</v>
      </c>
      <c r="B799" s="0" t="s">
        <v>85</v>
      </c>
      <c r="C799" s="0" t="str">
        <f aca="false">VLOOKUP(B799,siti!$B$2:$F$98,4,FALSE())</f>
        <v>AUT- VENTURIMETRI SOPRANA 1-2</v>
      </c>
      <c r="D799" s="0" t="str">
        <f aca="false">VLOOKUP(B799,siti!$B$2:$F$98,2,FALSE())</f>
        <v>VIA GALERMO 206</v>
      </c>
      <c r="E799" s="0" t="str">
        <f aca="false">VLOOKUP(B799,siti!$B$2:$F$98,3,FALSE())</f>
        <v>CATANIA</v>
      </c>
      <c r="F799" s="0" t="str">
        <f aca="false">VLOOKUP(B799,siti!$B$2:$F$98,5,FALSE())</f>
        <v>95126</v>
      </c>
      <c r="G799" s="0" t="str">
        <f aca="false">PROPER(IF(letture!E738="TRUE","STIMATA","REALE"))</f>
        <v>Reale</v>
      </c>
      <c r="H799" s="1" t="n">
        <v>2.0001</v>
      </c>
      <c r="I799" s="1" t="n">
        <v>0.9999</v>
      </c>
      <c r="J799" s="1" t="n">
        <v>3</v>
      </c>
      <c r="K799" s="1" t="n">
        <v>6</v>
      </c>
      <c r="L799" s="4" t="n">
        <v>16.83</v>
      </c>
    </row>
    <row r="800" customFormat="false" ht="13.8" hidden="false" customHeight="false" outlineLevel="0" collapsed="false">
      <c r="A800" s="0" t="s">
        <v>19</v>
      </c>
      <c r="B800" s="0" t="s">
        <v>85</v>
      </c>
      <c r="C800" s="0" t="str">
        <f aca="false">VLOOKUP(B800,siti!$B$2:$F$98,4,FALSE())</f>
        <v>AUT- VENTURIMETRI SOPRANA 1-2</v>
      </c>
      <c r="D800" s="0" t="str">
        <f aca="false">VLOOKUP(B800,siti!$B$2:$F$98,2,FALSE())</f>
        <v>VIA GALERMO 206</v>
      </c>
      <c r="E800" s="0" t="str">
        <f aca="false">VLOOKUP(B800,siti!$B$2:$F$98,3,FALSE())</f>
        <v>CATANIA</v>
      </c>
      <c r="F800" s="0" t="str">
        <f aca="false">VLOOKUP(B800,siti!$B$2:$F$98,5,FALSE())</f>
        <v>95126</v>
      </c>
      <c r="G800" s="0" t="str">
        <f aca="false">PROPER(IF(letture!E739="TRUE","STIMATA","REALE"))</f>
        <v>Reale</v>
      </c>
      <c r="H800" s="1" t="n">
        <v>2.00012</v>
      </c>
      <c r="I800" s="1" t="n">
        <v>2.00012</v>
      </c>
      <c r="J800" s="1" t="n">
        <v>2.99987</v>
      </c>
      <c r="K800" s="1" t="n">
        <v>7</v>
      </c>
      <c r="L800" s="4" t="n">
        <v>18.43</v>
      </c>
    </row>
    <row r="801" customFormat="false" ht="13.8" hidden="false" customHeight="false" outlineLevel="0" collapsed="false">
      <c r="A801" s="0" t="s">
        <v>20</v>
      </c>
      <c r="B801" s="0" t="s">
        <v>85</v>
      </c>
      <c r="C801" s="0" t="str">
        <f aca="false">VLOOKUP(B801,siti!$B$2:$F$98,4,FALSE())</f>
        <v>AUT- VENTURIMETRI SOPRANA 1-2</v>
      </c>
      <c r="D801" s="0" t="str">
        <f aca="false">VLOOKUP(B801,siti!$B$2:$F$98,2,FALSE())</f>
        <v>VIA GALERMO 206</v>
      </c>
      <c r="E801" s="0" t="str">
        <f aca="false">VLOOKUP(B801,siti!$B$2:$F$98,3,FALSE())</f>
        <v>CATANIA</v>
      </c>
      <c r="F801" s="0" t="str">
        <f aca="false">VLOOKUP(B801,siti!$B$2:$F$98,5,FALSE())</f>
        <v>95126</v>
      </c>
      <c r="G801" s="0" t="str">
        <f aca="false">PROPER(IF(letture!E740="TRUE","STIMATA","REALE"))</f>
        <v>Reale</v>
      </c>
      <c r="H801" s="1" t="n">
        <v>2.00012</v>
      </c>
      <c r="I801" s="1" t="n">
        <v>1.00006</v>
      </c>
      <c r="J801" s="1" t="n">
        <v>2.99987</v>
      </c>
      <c r="K801" s="1" t="n">
        <v>6</v>
      </c>
      <c r="L801" s="4" t="n">
        <v>18.43</v>
      </c>
    </row>
    <row r="802" customFormat="false" ht="13.8" hidden="false" customHeight="false" outlineLevel="0" collapsed="false">
      <c r="A802" s="0" t="s">
        <v>21</v>
      </c>
      <c r="B802" s="0" t="s">
        <v>85</v>
      </c>
      <c r="C802" s="0" t="str">
        <f aca="false">VLOOKUP(B802,siti!$B$2:$F$98,4,FALSE())</f>
        <v>AUT- VENTURIMETRI SOPRANA 1-2</v>
      </c>
      <c r="D802" s="0" t="str">
        <f aca="false">VLOOKUP(B802,siti!$B$2:$F$98,2,FALSE())</f>
        <v>VIA GALERMO 206</v>
      </c>
      <c r="E802" s="0" t="str">
        <f aca="false">VLOOKUP(B802,siti!$B$2:$F$98,3,FALSE())</f>
        <v>CATANIA</v>
      </c>
      <c r="F802" s="0" t="str">
        <f aca="false">VLOOKUP(B802,siti!$B$2:$F$98,5,FALSE())</f>
        <v>95126</v>
      </c>
      <c r="G802" s="0" t="str">
        <f aca="false">PROPER(IF(letture!E741="TRUE","STIMATA","REALE"))</f>
        <v>Reale</v>
      </c>
      <c r="H802" s="1" t="n">
        <v>2.0001</v>
      </c>
      <c r="I802" s="1" t="n">
        <v>0.9999</v>
      </c>
      <c r="J802" s="1" t="n">
        <v>3</v>
      </c>
      <c r="K802" s="1" t="n">
        <v>6</v>
      </c>
      <c r="L802" s="4" t="n">
        <v>19</v>
      </c>
    </row>
    <row r="803" customFormat="false" ht="13.8" hidden="false" customHeight="false" outlineLevel="0" collapsed="false">
      <c r="A803" s="0" t="s">
        <v>22</v>
      </c>
      <c r="B803" s="0" t="s">
        <v>85</v>
      </c>
      <c r="C803" s="0" t="str">
        <f aca="false">VLOOKUP(B803,siti!$B$2:$F$98,4,FALSE())</f>
        <v>AUT- VENTURIMETRI SOPRANA 1-2</v>
      </c>
      <c r="D803" s="0" t="str">
        <f aca="false">VLOOKUP(B803,siti!$B$2:$F$98,2,FALSE())</f>
        <v>VIA GALERMO 206</v>
      </c>
      <c r="E803" s="0" t="str">
        <f aca="false">VLOOKUP(B803,siti!$B$2:$F$98,3,FALSE())</f>
        <v>CATANIA</v>
      </c>
      <c r="F803" s="0" t="str">
        <f aca="false">VLOOKUP(B803,siti!$B$2:$F$98,5,FALSE())</f>
        <v>95126</v>
      </c>
      <c r="G803" s="0" t="str">
        <f aca="false">PROPER(IF(letture!E742="TRUE","STIMATA","REALE"))</f>
        <v>Reale</v>
      </c>
      <c r="H803" s="1" t="n">
        <v>2.00012</v>
      </c>
      <c r="I803" s="1" t="n">
        <v>2.00012</v>
      </c>
      <c r="J803" s="1" t="n">
        <v>2.99987</v>
      </c>
      <c r="K803" s="1" t="n">
        <v>7</v>
      </c>
      <c r="L803" s="4" t="n">
        <v>7.43</v>
      </c>
    </row>
    <row r="804" customFormat="false" ht="13.8" hidden="false" customHeight="false" outlineLevel="0" collapsed="false">
      <c r="A804" s="0" t="s">
        <v>23</v>
      </c>
      <c r="B804" s="0" t="s">
        <v>85</v>
      </c>
      <c r="C804" s="0" t="str">
        <f aca="false">VLOOKUP(B804,siti!$B$2:$F$98,4,FALSE())</f>
        <v>AUT- VENTURIMETRI SOPRANA 1-2</v>
      </c>
      <c r="D804" s="0" t="str">
        <f aca="false">VLOOKUP(B804,siti!$B$2:$F$98,2,FALSE())</f>
        <v>VIA GALERMO 206</v>
      </c>
      <c r="E804" s="0" t="str">
        <f aca="false">VLOOKUP(B804,siti!$B$2:$F$98,3,FALSE())</f>
        <v>CATANIA</v>
      </c>
      <c r="F804" s="0" t="str">
        <f aca="false">VLOOKUP(B804,siti!$B$2:$F$98,5,FALSE())</f>
        <v>95126</v>
      </c>
      <c r="G804" s="0" t="str">
        <f aca="false">PROPER(IF(letture!E743="TRUE","STIMATA","REALE"))</f>
        <v>Reale</v>
      </c>
      <c r="H804" s="1" t="n">
        <v>-0.90407</v>
      </c>
      <c r="I804" s="1" t="n">
        <v>-0.93532</v>
      </c>
      <c r="J804" s="1" t="n">
        <v>-0.87282</v>
      </c>
      <c r="K804" s="1" t="n">
        <v>6.954167</v>
      </c>
      <c r="L804" s="4" t="n">
        <v>7.52</v>
      </c>
    </row>
    <row r="805" customFormat="false" ht="13.8" hidden="false" customHeight="false" outlineLevel="0" collapsed="false">
      <c r="A805" s="0" t="s">
        <v>24</v>
      </c>
      <c r="B805" s="0" t="s">
        <v>85</v>
      </c>
      <c r="C805" s="0" t="str">
        <f aca="false">VLOOKUP(B805,siti!$B$2:$F$98,4,FALSE())</f>
        <v>AUT- VENTURIMETRI SOPRANA 1-2</v>
      </c>
      <c r="D805" s="0" t="str">
        <f aca="false">VLOOKUP(B805,siti!$B$2:$F$98,2,FALSE())</f>
        <v>VIA GALERMO 206</v>
      </c>
      <c r="E805" s="0" t="str">
        <f aca="false">VLOOKUP(B805,siti!$B$2:$F$98,3,FALSE())</f>
        <v>CATANIA</v>
      </c>
      <c r="F805" s="0" t="str">
        <f aca="false">VLOOKUP(B805,siti!$B$2:$F$98,5,FALSE())</f>
        <v>95126</v>
      </c>
      <c r="G805" s="0" t="str">
        <f aca="false">PROPER(IF(letture!E744="TRUE","STIMATA","REALE"))</f>
        <v>Reale</v>
      </c>
      <c r="H805" s="1" t="n">
        <v>2.00012</v>
      </c>
      <c r="I805" s="1" t="n">
        <v>1.00006</v>
      </c>
      <c r="J805" s="1" t="n">
        <v>2.99987</v>
      </c>
      <c r="K805" s="1" t="n">
        <v>6</v>
      </c>
      <c r="L805" s="4" t="n">
        <v>7.66</v>
      </c>
    </row>
    <row r="806" customFormat="false" ht="17.35" hidden="false" customHeight="false" outlineLevel="0" collapsed="false">
      <c r="H806" s="5" t="n">
        <f aca="false">SUM(H794:H805)</f>
        <v>21.09711</v>
      </c>
      <c r="I806" s="5" t="n">
        <f aca="false">SUM(I794:I805)</f>
        <v>16.06514</v>
      </c>
      <c r="J806" s="5" t="n">
        <f aca="false">SUM(J794:J805)</f>
        <v>32.12637</v>
      </c>
      <c r="K806" s="5" t="n">
        <f aca="false">SUM(K794:K805)</f>
        <v>78.954167</v>
      </c>
      <c r="L806" s="5" t="n">
        <f aca="false">SUM(L794:L805)</f>
        <v>182.78</v>
      </c>
    </row>
    <row r="807" customFormat="false" ht="13.8" hidden="false" customHeight="false" outlineLevel="0" collapsed="false">
      <c r="A807" s="0" t="s">
        <v>12</v>
      </c>
      <c r="B807" s="0" t="s">
        <v>86</v>
      </c>
      <c r="C807" s="0" t="str">
        <f aca="false">VLOOKUP(B807,siti!$B$2:$F$98,4,FALSE())</f>
        <v>ZIC - Campo pozzi</v>
      </c>
      <c r="D807" s="0" t="str">
        <f aca="false">VLOOKUP(B807,siti!$B$2:$F$98,2,FALSE())</f>
        <v>CONTRADA  TORRAZZE 999</v>
      </c>
      <c r="E807" s="0" t="str">
        <f aca="false">VLOOKUP(B807,siti!$B$2:$F$98,3,FALSE())</f>
        <v>CATANIA</v>
      </c>
      <c r="F807" s="0" t="str">
        <f aca="false">VLOOKUP(B807,siti!$B$2:$F$98,5,FALSE())</f>
        <v>95121</v>
      </c>
      <c r="G807" s="0" t="str">
        <f aca="false">PROPER(IF(letture!E745="TRUE","STIMATA","REALE"))</f>
        <v>Reale</v>
      </c>
      <c r="H807" s="1" t="n">
        <v>3354.00005</v>
      </c>
      <c r="I807" s="1" t="n">
        <v>2566.99995</v>
      </c>
      <c r="J807" s="1" t="n">
        <v>4533.00011</v>
      </c>
      <c r="K807" s="1" t="n">
        <v>10454</v>
      </c>
      <c r="L807" s="4" t="n">
        <v>3233.03</v>
      </c>
    </row>
    <row r="808" customFormat="false" ht="13.8" hidden="false" customHeight="false" outlineLevel="0" collapsed="false">
      <c r="A808" s="0" t="s">
        <v>14</v>
      </c>
      <c r="B808" s="0" t="s">
        <v>86</v>
      </c>
      <c r="C808" s="0" t="str">
        <f aca="false">VLOOKUP(B808,siti!$B$2:$F$98,4,FALSE())</f>
        <v>ZIC - Campo pozzi</v>
      </c>
      <c r="D808" s="0" t="str">
        <f aca="false">VLOOKUP(B808,siti!$B$2:$F$98,2,FALSE())</f>
        <v>CONTRADA  TORRAZZE 999</v>
      </c>
      <c r="E808" s="0" t="str">
        <f aca="false">VLOOKUP(B808,siti!$B$2:$F$98,3,FALSE())</f>
        <v>CATANIA</v>
      </c>
      <c r="F808" s="0" t="str">
        <f aca="false">VLOOKUP(B808,siti!$B$2:$F$98,5,FALSE())</f>
        <v>95121</v>
      </c>
      <c r="G808" s="0" t="str">
        <f aca="false">PROPER(IF(letture!E746="TRUE","STIMATA","REALE"))</f>
        <v>Reale</v>
      </c>
      <c r="H808" s="1" t="n">
        <v>3030.00012</v>
      </c>
      <c r="I808" s="1" t="n">
        <v>2319.00004</v>
      </c>
      <c r="J808" s="1" t="n">
        <v>4095</v>
      </c>
      <c r="K808" s="1" t="n">
        <v>9444</v>
      </c>
      <c r="L808" s="4" t="n">
        <v>2797.55</v>
      </c>
    </row>
    <row r="809" customFormat="false" ht="13.8" hidden="false" customHeight="false" outlineLevel="0" collapsed="false">
      <c r="A809" s="0" t="s">
        <v>15</v>
      </c>
      <c r="B809" s="0" t="s">
        <v>86</v>
      </c>
      <c r="C809" s="0" t="str">
        <f aca="false">VLOOKUP(B809,siti!$B$2:$F$98,4,FALSE())</f>
        <v>ZIC - Campo pozzi</v>
      </c>
      <c r="D809" s="0" t="str">
        <f aca="false">VLOOKUP(B809,siti!$B$2:$F$98,2,FALSE())</f>
        <v>CONTRADA  TORRAZZE 999</v>
      </c>
      <c r="E809" s="0" t="str">
        <f aca="false">VLOOKUP(B809,siti!$B$2:$F$98,3,FALSE())</f>
        <v>CATANIA</v>
      </c>
      <c r="F809" s="0" t="str">
        <f aca="false">VLOOKUP(B809,siti!$B$2:$F$98,5,FALSE())</f>
        <v>95121</v>
      </c>
      <c r="G809" s="0" t="str">
        <f aca="false">PROPER(IF(letture!E747="TRUE","STIMATA","REALE"))</f>
        <v>Reale</v>
      </c>
      <c r="H809" s="1" t="n">
        <v>3354.00005</v>
      </c>
      <c r="I809" s="1" t="n">
        <v>2566.99995</v>
      </c>
      <c r="J809" s="1" t="n">
        <v>4533.00011</v>
      </c>
      <c r="K809" s="1" t="n">
        <v>10454</v>
      </c>
      <c r="L809" s="4" t="n">
        <v>4061.28</v>
      </c>
    </row>
    <row r="810" customFormat="false" ht="13.8" hidden="false" customHeight="false" outlineLevel="0" collapsed="false">
      <c r="A810" s="0" t="s">
        <v>16</v>
      </c>
      <c r="B810" s="0" t="s">
        <v>86</v>
      </c>
      <c r="C810" s="0" t="str">
        <f aca="false">VLOOKUP(B810,siti!$B$2:$F$98,4,FALSE())</f>
        <v>ZIC - Campo pozzi</v>
      </c>
      <c r="D810" s="0" t="str">
        <f aca="false">VLOOKUP(B810,siti!$B$2:$F$98,2,FALSE())</f>
        <v>CONTRADA  TORRAZZE 999</v>
      </c>
      <c r="E810" s="0" t="str">
        <f aca="false">VLOOKUP(B810,siti!$B$2:$F$98,3,FALSE())</f>
        <v>CATANIA</v>
      </c>
      <c r="F810" s="0" t="str">
        <f aca="false">VLOOKUP(B810,siti!$B$2:$F$98,5,FALSE())</f>
        <v>95121</v>
      </c>
      <c r="G810" s="0" t="str">
        <f aca="false">PROPER(IF(letture!E748="TRUE","STIMATA","REALE"))</f>
        <v>Reale</v>
      </c>
      <c r="H810" s="1" t="n">
        <v>780.9999</v>
      </c>
      <c r="I810" s="1" t="n">
        <v>702.9999</v>
      </c>
      <c r="J810" s="1" t="n">
        <v>1353</v>
      </c>
      <c r="K810" s="1" t="n">
        <v>2837</v>
      </c>
      <c r="L810" s="4" t="n">
        <v>934.35</v>
      </c>
    </row>
    <row r="811" customFormat="false" ht="13.8" hidden="false" customHeight="false" outlineLevel="0" collapsed="false">
      <c r="A811" s="0" t="s">
        <v>17</v>
      </c>
      <c r="B811" s="0" t="s">
        <v>86</v>
      </c>
      <c r="C811" s="0" t="str">
        <f aca="false">VLOOKUP(B811,siti!$B$2:$F$98,4,FALSE())</f>
        <v>ZIC - Campo pozzi</v>
      </c>
      <c r="D811" s="0" t="str">
        <f aca="false">VLOOKUP(B811,siti!$B$2:$F$98,2,FALSE())</f>
        <v>CONTRADA  TORRAZZE 999</v>
      </c>
      <c r="E811" s="0" t="str">
        <f aca="false">VLOOKUP(B811,siti!$B$2:$F$98,3,FALSE())</f>
        <v>CATANIA</v>
      </c>
      <c r="F811" s="0" t="str">
        <f aca="false">VLOOKUP(B811,siti!$B$2:$F$98,5,FALSE())</f>
        <v>95121</v>
      </c>
      <c r="G811" s="0" t="str">
        <f aca="false">PROPER(IF(letture!E749="TRUE","STIMATA","REALE"))</f>
        <v>Reale</v>
      </c>
      <c r="H811" s="1" t="n">
        <v>6.00005</v>
      </c>
      <c r="I811" s="1" t="n">
        <v>3.99993</v>
      </c>
      <c r="J811" s="1" t="n">
        <v>7.00011</v>
      </c>
      <c r="K811" s="1" t="n">
        <v>17</v>
      </c>
      <c r="L811" s="4" t="n">
        <v>16.44</v>
      </c>
    </row>
    <row r="812" customFormat="false" ht="13.8" hidden="false" customHeight="false" outlineLevel="0" collapsed="false">
      <c r="A812" s="0" t="s">
        <v>18</v>
      </c>
      <c r="B812" s="0" t="s">
        <v>86</v>
      </c>
      <c r="C812" s="0" t="str">
        <f aca="false">VLOOKUP(B812,siti!$B$2:$F$98,4,FALSE())</f>
        <v>ZIC - Campo pozzi</v>
      </c>
      <c r="D812" s="0" t="str">
        <f aca="false">VLOOKUP(B812,siti!$B$2:$F$98,2,FALSE())</f>
        <v>CONTRADA  TORRAZZE 999</v>
      </c>
      <c r="E812" s="0" t="str">
        <f aca="false">VLOOKUP(B812,siti!$B$2:$F$98,3,FALSE())</f>
        <v>CATANIA</v>
      </c>
      <c r="F812" s="0" t="str">
        <f aca="false">VLOOKUP(B812,siti!$B$2:$F$98,5,FALSE())</f>
        <v>95121</v>
      </c>
      <c r="G812" s="0" t="str">
        <f aca="false">PROPER(IF(letture!E750="TRUE","STIMATA","REALE"))</f>
        <v>Reale</v>
      </c>
      <c r="H812" s="1" t="n">
        <v>471.9999</v>
      </c>
      <c r="I812" s="1" t="n">
        <v>177.9999</v>
      </c>
      <c r="J812" s="1" t="n">
        <v>311.0001</v>
      </c>
      <c r="K812" s="1" t="n">
        <v>961</v>
      </c>
      <c r="L812" s="4" t="n">
        <v>393.07</v>
      </c>
    </row>
    <row r="813" customFormat="false" ht="13.8" hidden="false" customHeight="false" outlineLevel="0" collapsed="false">
      <c r="A813" s="0" t="s">
        <v>19</v>
      </c>
      <c r="B813" s="0" t="s">
        <v>86</v>
      </c>
      <c r="C813" s="0" t="str">
        <f aca="false">VLOOKUP(B813,siti!$B$2:$F$98,4,FALSE())</f>
        <v>ZIC - Campo pozzi</v>
      </c>
      <c r="D813" s="0" t="str">
        <f aca="false">VLOOKUP(B813,siti!$B$2:$F$98,2,FALSE())</f>
        <v>CONTRADA  TORRAZZE 999</v>
      </c>
      <c r="E813" s="0" t="str">
        <f aca="false">VLOOKUP(B813,siti!$B$2:$F$98,3,FALSE())</f>
        <v>CATANIA</v>
      </c>
      <c r="F813" s="0" t="str">
        <f aca="false">VLOOKUP(B813,siti!$B$2:$F$98,5,FALSE())</f>
        <v>95121</v>
      </c>
      <c r="G813" s="0" t="str">
        <f aca="false">PROPER(IF(letture!E751="TRUE","STIMATA","REALE"))</f>
        <v>Reale</v>
      </c>
      <c r="H813" s="1" t="n">
        <v>8.99992</v>
      </c>
      <c r="I813" s="1" t="n">
        <v>7.00011</v>
      </c>
      <c r="J813" s="1" t="n">
        <v>12.0001</v>
      </c>
      <c r="K813" s="1" t="n">
        <v>28</v>
      </c>
      <c r="L813" s="4" t="n">
        <v>26.78</v>
      </c>
    </row>
    <row r="814" customFormat="false" ht="13.8" hidden="false" customHeight="false" outlineLevel="0" collapsed="false">
      <c r="A814" s="0" t="s">
        <v>20</v>
      </c>
      <c r="B814" s="0" t="s">
        <v>86</v>
      </c>
      <c r="C814" s="0" t="str">
        <f aca="false">VLOOKUP(B814,siti!$B$2:$F$98,4,FALSE())</f>
        <v>ZIC - Campo pozzi</v>
      </c>
      <c r="D814" s="0" t="str">
        <f aca="false">VLOOKUP(B814,siti!$B$2:$F$98,2,FALSE())</f>
        <v>CONTRADA  TORRAZZE 999</v>
      </c>
      <c r="E814" s="0" t="str">
        <f aca="false">VLOOKUP(B814,siti!$B$2:$F$98,3,FALSE())</f>
        <v>CATANIA</v>
      </c>
      <c r="F814" s="0" t="str">
        <f aca="false">VLOOKUP(B814,siti!$B$2:$F$98,5,FALSE())</f>
        <v>95121</v>
      </c>
      <c r="G814" s="0" t="str">
        <f aca="false">PROPER(IF(letture!E752="TRUE","STIMATA","REALE"))</f>
        <v>Reale</v>
      </c>
      <c r="H814" s="1" t="n">
        <v>9.99998</v>
      </c>
      <c r="I814" s="1" t="n">
        <v>7.00011</v>
      </c>
      <c r="J814" s="1" t="n">
        <v>12.99985</v>
      </c>
      <c r="K814" s="1" t="n">
        <v>30</v>
      </c>
      <c r="L814" s="4" t="n">
        <v>30.66</v>
      </c>
    </row>
    <row r="815" customFormat="false" ht="13.8" hidden="false" customHeight="false" outlineLevel="0" collapsed="false">
      <c r="A815" s="0" t="s">
        <v>21</v>
      </c>
      <c r="B815" s="0" t="s">
        <v>86</v>
      </c>
      <c r="C815" s="0" t="str">
        <f aca="false">VLOOKUP(B815,siti!$B$2:$F$98,4,FALSE())</f>
        <v>ZIC - Campo pozzi</v>
      </c>
      <c r="D815" s="0" t="str">
        <f aca="false">VLOOKUP(B815,siti!$B$2:$F$98,2,FALSE())</f>
        <v>CONTRADA  TORRAZZE 999</v>
      </c>
      <c r="E815" s="0" t="str">
        <f aca="false">VLOOKUP(B815,siti!$B$2:$F$98,3,FALSE())</f>
        <v>CATANIA</v>
      </c>
      <c r="F815" s="0" t="str">
        <f aca="false">VLOOKUP(B815,siti!$B$2:$F$98,5,FALSE())</f>
        <v>95121</v>
      </c>
      <c r="G815" s="0" t="str">
        <f aca="false">PROPER(IF(letture!E753="TRUE","STIMATA","REALE"))</f>
        <v>Reale</v>
      </c>
      <c r="H815" s="1" t="n">
        <v>12</v>
      </c>
      <c r="I815" s="1" t="n">
        <v>8.0001</v>
      </c>
      <c r="J815" s="1" t="n">
        <v>15</v>
      </c>
      <c r="K815" s="1" t="n">
        <v>35</v>
      </c>
      <c r="L815" s="4" t="n">
        <v>406.09</v>
      </c>
    </row>
    <row r="816" customFormat="false" ht="13.8" hidden="false" customHeight="false" outlineLevel="0" collapsed="false">
      <c r="A816" s="0" t="s">
        <v>22</v>
      </c>
      <c r="B816" s="0" t="s">
        <v>86</v>
      </c>
      <c r="C816" s="0" t="str">
        <f aca="false">VLOOKUP(B816,siti!$B$2:$F$98,4,FALSE())</f>
        <v>ZIC - Campo pozzi</v>
      </c>
      <c r="D816" s="0" t="str">
        <f aca="false">VLOOKUP(B816,siti!$B$2:$F$98,2,FALSE())</f>
        <v>CONTRADA  TORRAZZE 999</v>
      </c>
      <c r="E816" s="0" t="str">
        <f aca="false">VLOOKUP(B816,siti!$B$2:$F$98,3,FALSE())</f>
        <v>CATANIA</v>
      </c>
      <c r="F816" s="0" t="str">
        <f aca="false">VLOOKUP(B816,siti!$B$2:$F$98,5,FALSE())</f>
        <v>95121</v>
      </c>
      <c r="G816" s="0" t="str">
        <f aca="false">PROPER(IF(letture!E754="TRUE","STIMATA","REALE"))</f>
        <v>Reale</v>
      </c>
      <c r="H816" s="1" t="n">
        <v>1631.99996</v>
      </c>
      <c r="I816" s="1" t="n">
        <v>1320.00015</v>
      </c>
      <c r="J816" s="1" t="n">
        <v>2261.99994</v>
      </c>
      <c r="K816" s="1" t="n">
        <v>5214</v>
      </c>
      <c r="L816" s="4" t="n">
        <v>1588.28</v>
      </c>
    </row>
    <row r="817" customFormat="false" ht="13.8" hidden="false" customHeight="false" outlineLevel="0" collapsed="false">
      <c r="A817" s="0" t="s">
        <v>23</v>
      </c>
      <c r="B817" s="0" t="s">
        <v>86</v>
      </c>
      <c r="C817" s="0" t="str">
        <f aca="false">VLOOKUP(B817,siti!$B$2:$F$98,4,FALSE())</f>
        <v>ZIC - Campo pozzi</v>
      </c>
      <c r="D817" s="0" t="str">
        <f aca="false">VLOOKUP(B817,siti!$B$2:$F$98,2,FALSE())</f>
        <v>CONTRADA  TORRAZZE 999</v>
      </c>
      <c r="E817" s="0" t="str">
        <f aca="false">VLOOKUP(B817,siti!$B$2:$F$98,3,FALSE())</f>
        <v>CATANIA</v>
      </c>
      <c r="F817" s="0" t="str">
        <f aca="false">VLOOKUP(B817,siti!$B$2:$F$98,5,FALSE())</f>
        <v>95121</v>
      </c>
      <c r="G817" s="0" t="str">
        <f aca="false">PROPER(IF(letture!E755="TRUE","STIMATA","REALE"))</f>
        <v>Reale</v>
      </c>
      <c r="H817" s="1" t="n">
        <v>255.9999</v>
      </c>
      <c r="I817" s="1" t="n">
        <v>117</v>
      </c>
      <c r="J817" s="1" t="n">
        <v>732</v>
      </c>
      <c r="K817" s="1" t="n">
        <v>1105</v>
      </c>
      <c r="L817" s="4" t="n">
        <v>369.67</v>
      </c>
    </row>
    <row r="818" customFormat="false" ht="13.8" hidden="false" customHeight="false" outlineLevel="0" collapsed="false">
      <c r="A818" s="0" t="s">
        <v>24</v>
      </c>
      <c r="B818" s="0" t="s">
        <v>86</v>
      </c>
      <c r="C818" s="0" t="str">
        <f aca="false">VLOOKUP(B818,siti!$B$2:$F$98,4,FALSE())</f>
        <v>ZIC - Campo pozzi</v>
      </c>
      <c r="D818" s="0" t="str">
        <f aca="false">VLOOKUP(B818,siti!$B$2:$F$98,2,FALSE())</f>
        <v>CONTRADA  TORRAZZE 999</v>
      </c>
      <c r="E818" s="0" t="str">
        <f aca="false">VLOOKUP(B818,siti!$B$2:$F$98,3,FALSE())</f>
        <v>CATANIA</v>
      </c>
      <c r="F818" s="0" t="str">
        <f aca="false">VLOOKUP(B818,siti!$B$2:$F$98,5,FALSE())</f>
        <v>95121</v>
      </c>
      <c r="G818" s="0" t="str">
        <f aca="false">PROPER(IF(letture!E756="TRUE","STIMATA","REALE"))</f>
        <v>Reale</v>
      </c>
      <c r="H818" s="1" t="n">
        <v>7.00011</v>
      </c>
      <c r="I818" s="1" t="n">
        <v>6.00005</v>
      </c>
      <c r="J818" s="1" t="n">
        <v>11.00004</v>
      </c>
      <c r="K818" s="1" t="n">
        <v>24</v>
      </c>
      <c r="L818" s="4" t="n">
        <v>11.75</v>
      </c>
    </row>
    <row r="819" customFormat="false" ht="17.35" hidden="false" customHeight="false" outlineLevel="0" collapsed="false">
      <c r="H819" s="5" t="n">
        <f aca="false">SUM(H807:H818)</f>
        <v>12922.99994</v>
      </c>
      <c r="I819" s="5" t="n">
        <f aca="false">SUM(I807:I818)</f>
        <v>9803.00019</v>
      </c>
      <c r="J819" s="5" t="n">
        <f aca="false">SUM(J807:J818)</f>
        <v>17877.00036</v>
      </c>
      <c r="K819" s="5" t="n">
        <f aca="false">SUM(K807:K818)</f>
        <v>40603</v>
      </c>
      <c r="L819" s="5" t="n">
        <f aca="false">SUM(L807:L818)</f>
        <v>13868.95</v>
      </c>
    </row>
    <row r="820" customFormat="false" ht="13.8" hidden="false" customHeight="false" outlineLevel="0" collapsed="false">
      <c r="A820" s="0" t="s">
        <v>12</v>
      </c>
      <c r="B820" s="0" t="s">
        <v>87</v>
      </c>
      <c r="C820" s="0" t="str">
        <f aca="false">VLOOKUP(B820,siti!$B$2:$F$98,4,FALSE())</f>
        <v>PROD - MATTONELLA</v>
      </c>
      <c r="D820" s="0" t="str">
        <f aca="false">VLOOKUP(B820,siti!$B$2:$F$98,2,FALSE())</f>
        <v>VIA GALERMO 288</v>
      </c>
      <c r="E820" s="0" t="str">
        <f aca="false">VLOOKUP(B820,siti!$B$2:$F$98,3,FALSE())</f>
        <v>CATANIA</v>
      </c>
      <c r="F820" s="0" t="str">
        <f aca="false">VLOOKUP(B820,siti!$B$2:$F$98,5,FALSE())</f>
        <v>95100</v>
      </c>
      <c r="G820" s="0" t="str">
        <f aca="false">PROPER(IF(letture!E757="TRUE","STIMATA","REALE"))</f>
        <v>Reale</v>
      </c>
      <c r="H820" s="1" t="n">
        <v>4.99999</v>
      </c>
      <c r="I820" s="1" t="n">
        <v>3.99993</v>
      </c>
      <c r="J820" s="1" t="n">
        <v>8.99992</v>
      </c>
      <c r="K820" s="1" t="n">
        <v>18</v>
      </c>
      <c r="L820" s="4" t="n">
        <v>24.53</v>
      </c>
    </row>
    <row r="821" customFormat="false" ht="13.8" hidden="false" customHeight="false" outlineLevel="0" collapsed="false">
      <c r="A821" s="0" t="s">
        <v>14</v>
      </c>
      <c r="B821" s="0" t="s">
        <v>87</v>
      </c>
      <c r="C821" s="0" t="str">
        <f aca="false">VLOOKUP(B821,siti!$B$2:$F$98,4,FALSE())</f>
        <v>PROD - MATTONELLA</v>
      </c>
      <c r="D821" s="0" t="str">
        <f aca="false">VLOOKUP(B821,siti!$B$2:$F$98,2,FALSE())</f>
        <v>VIA GALERMO 288</v>
      </c>
      <c r="E821" s="0" t="str">
        <f aca="false">VLOOKUP(B821,siti!$B$2:$F$98,3,FALSE())</f>
        <v>CATANIA</v>
      </c>
      <c r="F821" s="0" t="str">
        <f aca="false">VLOOKUP(B821,siti!$B$2:$F$98,5,FALSE())</f>
        <v>95100</v>
      </c>
      <c r="G821" s="0" t="str">
        <f aca="false">PROPER(IF(letture!E758="TRUE","STIMATA","REALE"))</f>
        <v>Reale</v>
      </c>
      <c r="H821" s="1" t="n">
        <v>4.99996</v>
      </c>
      <c r="I821" s="1" t="n">
        <v>4.00008</v>
      </c>
      <c r="J821" s="1" t="n">
        <v>7</v>
      </c>
      <c r="K821" s="1" t="n">
        <v>16</v>
      </c>
      <c r="L821" s="4" t="n">
        <v>23.72</v>
      </c>
    </row>
    <row r="822" customFormat="false" ht="13.8" hidden="false" customHeight="false" outlineLevel="0" collapsed="false">
      <c r="A822" s="0" t="s">
        <v>15</v>
      </c>
      <c r="B822" s="0" t="s">
        <v>87</v>
      </c>
      <c r="C822" s="0" t="str">
        <f aca="false">VLOOKUP(B822,siti!$B$2:$F$98,4,FALSE())</f>
        <v>PROD - MATTONELLA</v>
      </c>
      <c r="D822" s="0" t="str">
        <f aca="false">VLOOKUP(B822,siti!$B$2:$F$98,2,FALSE())</f>
        <v>VIA GALERMO 288</v>
      </c>
      <c r="E822" s="0" t="str">
        <f aca="false">VLOOKUP(B822,siti!$B$2:$F$98,3,FALSE())</f>
        <v>CATANIA</v>
      </c>
      <c r="F822" s="0" t="str">
        <f aca="false">VLOOKUP(B822,siti!$B$2:$F$98,5,FALSE())</f>
        <v>95100</v>
      </c>
      <c r="G822" s="0" t="str">
        <f aca="false">PROPER(IF(letture!E759="TRUE","STIMATA","REALE"))</f>
        <v>Reale</v>
      </c>
      <c r="H822" s="1" t="n">
        <v>4.99999</v>
      </c>
      <c r="I822" s="1" t="n">
        <v>3.99993</v>
      </c>
      <c r="J822" s="1" t="n">
        <v>7.00011</v>
      </c>
      <c r="K822" s="1" t="n">
        <v>16</v>
      </c>
      <c r="L822" s="4" t="n">
        <v>25.31</v>
      </c>
    </row>
    <row r="823" customFormat="false" ht="13.8" hidden="false" customHeight="false" outlineLevel="0" collapsed="false">
      <c r="A823" s="0" t="s">
        <v>16</v>
      </c>
      <c r="B823" s="0" t="s">
        <v>87</v>
      </c>
      <c r="C823" s="0" t="str">
        <f aca="false">VLOOKUP(B823,siti!$B$2:$F$98,4,FALSE())</f>
        <v>PROD - MATTONELLA</v>
      </c>
      <c r="D823" s="0" t="str">
        <f aca="false">VLOOKUP(B823,siti!$B$2:$F$98,2,FALSE())</f>
        <v>VIA GALERMO 288</v>
      </c>
      <c r="E823" s="0" t="str">
        <f aca="false">VLOOKUP(B823,siti!$B$2:$F$98,3,FALSE())</f>
        <v>CATANIA</v>
      </c>
      <c r="F823" s="0" t="str">
        <f aca="false">VLOOKUP(B823,siti!$B$2:$F$98,5,FALSE())</f>
        <v>95100</v>
      </c>
      <c r="G823" s="0" t="str">
        <f aca="false">PROPER(IF(letture!E760="TRUE","STIMATA","REALE"))</f>
        <v>Reale</v>
      </c>
      <c r="H823" s="1" t="n">
        <v>5.00007</v>
      </c>
      <c r="I823" s="1" t="n">
        <v>4.00005</v>
      </c>
      <c r="J823" s="1" t="n">
        <v>7.00008</v>
      </c>
      <c r="K823" s="1" t="n">
        <v>16</v>
      </c>
      <c r="L823" s="4" t="n">
        <v>22.94</v>
      </c>
    </row>
    <row r="824" customFormat="false" ht="13.8" hidden="false" customHeight="false" outlineLevel="0" collapsed="false">
      <c r="A824" s="0" t="s">
        <v>17</v>
      </c>
      <c r="B824" s="0" t="s">
        <v>87</v>
      </c>
      <c r="C824" s="0" t="str">
        <f aca="false">VLOOKUP(B824,siti!$B$2:$F$98,4,FALSE())</f>
        <v>PROD - MATTONELLA</v>
      </c>
      <c r="D824" s="0" t="str">
        <f aca="false">VLOOKUP(B824,siti!$B$2:$F$98,2,FALSE())</f>
        <v>VIA GALERMO 288</v>
      </c>
      <c r="E824" s="0" t="str">
        <f aca="false">VLOOKUP(B824,siti!$B$2:$F$98,3,FALSE())</f>
        <v>CATANIA</v>
      </c>
      <c r="F824" s="0" t="str">
        <f aca="false">VLOOKUP(B824,siti!$B$2:$F$98,5,FALSE())</f>
        <v>95100</v>
      </c>
      <c r="G824" s="0" t="str">
        <f aca="false">PROPER(IF(letture!E761="TRUE","STIMATA","REALE"))</f>
        <v>Reale</v>
      </c>
      <c r="H824" s="1" t="n">
        <v>4.99999</v>
      </c>
      <c r="I824" s="1" t="n">
        <v>3.99993</v>
      </c>
      <c r="J824" s="1" t="n">
        <v>7.00011</v>
      </c>
      <c r="K824" s="1" t="n">
        <v>16</v>
      </c>
      <c r="L824" s="4" t="n">
        <v>22.86</v>
      </c>
    </row>
    <row r="825" customFormat="false" ht="13.8" hidden="false" customHeight="false" outlineLevel="0" collapsed="false">
      <c r="A825" s="0" t="s">
        <v>18</v>
      </c>
      <c r="B825" s="0" t="s">
        <v>87</v>
      </c>
      <c r="C825" s="0" t="str">
        <f aca="false">VLOOKUP(B825,siti!$B$2:$F$98,4,FALSE())</f>
        <v>PROD - MATTONELLA</v>
      </c>
      <c r="D825" s="0" t="str">
        <f aca="false">VLOOKUP(B825,siti!$B$2:$F$98,2,FALSE())</f>
        <v>VIA GALERMO 288</v>
      </c>
      <c r="E825" s="0" t="str">
        <f aca="false">VLOOKUP(B825,siti!$B$2:$F$98,3,FALSE())</f>
        <v>CATANIA</v>
      </c>
      <c r="F825" s="0" t="str">
        <f aca="false">VLOOKUP(B825,siti!$B$2:$F$98,5,FALSE())</f>
        <v>95100</v>
      </c>
      <c r="G825" s="0" t="str">
        <f aca="false">PROPER(IF(letture!E762="TRUE","STIMATA","REALE"))</f>
        <v>Reale</v>
      </c>
      <c r="H825" s="1" t="n">
        <v>5.0001</v>
      </c>
      <c r="I825" s="1" t="n">
        <v>3</v>
      </c>
      <c r="J825" s="1" t="n">
        <v>6.9999</v>
      </c>
      <c r="K825" s="1" t="n">
        <v>15</v>
      </c>
      <c r="L825" s="4" t="n">
        <v>23.36</v>
      </c>
    </row>
    <row r="826" customFormat="false" ht="13.8" hidden="false" customHeight="false" outlineLevel="0" collapsed="false">
      <c r="A826" s="0" t="s">
        <v>19</v>
      </c>
      <c r="B826" s="0" t="s">
        <v>87</v>
      </c>
      <c r="C826" s="0" t="str">
        <f aca="false">VLOOKUP(B826,siti!$B$2:$F$98,4,FALSE())</f>
        <v>PROD - MATTONELLA</v>
      </c>
      <c r="D826" s="0" t="str">
        <f aca="false">VLOOKUP(B826,siti!$B$2:$F$98,2,FALSE())</f>
        <v>VIA GALERMO 288</v>
      </c>
      <c r="E826" s="0" t="str">
        <f aca="false">VLOOKUP(B826,siti!$B$2:$F$98,3,FALSE())</f>
        <v>CATANIA</v>
      </c>
      <c r="F826" s="0" t="str">
        <f aca="false">VLOOKUP(B826,siti!$B$2:$F$98,5,FALSE())</f>
        <v>95100</v>
      </c>
      <c r="G826" s="0" t="str">
        <f aca="false">PROPER(IF(letture!E763="TRUE","STIMATA","REALE"))</f>
        <v>Reale</v>
      </c>
      <c r="H826" s="1" t="n">
        <v>4.99999</v>
      </c>
      <c r="I826" s="1" t="n">
        <v>3.99993</v>
      </c>
      <c r="J826" s="1" t="n">
        <v>7.00011</v>
      </c>
      <c r="K826" s="1" t="n">
        <v>16</v>
      </c>
      <c r="L826" s="4" t="n">
        <v>26.99</v>
      </c>
    </row>
    <row r="827" customFormat="false" ht="13.8" hidden="false" customHeight="false" outlineLevel="0" collapsed="false">
      <c r="A827" s="0" t="s">
        <v>20</v>
      </c>
      <c r="B827" s="0" t="s">
        <v>87</v>
      </c>
      <c r="C827" s="0" t="str">
        <f aca="false">VLOOKUP(B827,siti!$B$2:$F$98,4,FALSE())</f>
        <v>PROD - MATTONELLA</v>
      </c>
      <c r="D827" s="0" t="str">
        <f aca="false">VLOOKUP(B827,siti!$B$2:$F$98,2,FALSE())</f>
        <v>VIA GALERMO 288</v>
      </c>
      <c r="E827" s="0" t="str">
        <f aca="false">VLOOKUP(B827,siti!$B$2:$F$98,3,FALSE())</f>
        <v>CATANIA</v>
      </c>
      <c r="F827" s="0" t="str">
        <f aca="false">VLOOKUP(B827,siti!$B$2:$F$98,5,FALSE())</f>
        <v>95100</v>
      </c>
      <c r="G827" s="0" t="str">
        <f aca="false">PROPER(IF(letture!E764="TRUE","STIMATA","REALE"))</f>
        <v>Reale</v>
      </c>
      <c r="H827" s="1" t="n">
        <v>4.99999</v>
      </c>
      <c r="I827" s="1" t="n">
        <v>3.99993</v>
      </c>
      <c r="J827" s="1" t="n">
        <v>7.00011</v>
      </c>
      <c r="K827" s="1" t="n">
        <v>16</v>
      </c>
      <c r="L827" s="4" t="n">
        <v>28.54</v>
      </c>
    </row>
    <row r="828" customFormat="false" ht="13.8" hidden="false" customHeight="false" outlineLevel="0" collapsed="false">
      <c r="A828" s="0" t="s">
        <v>21</v>
      </c>
      <c r="B828" s="0" t="s">
        <v>87</v>
      </c>
      <c r="C828" s="0" t="str">
        <f aca="false">VLOOKUP(B828,siti!$B$2:$F$98,4,FALSE())</f>
        <v>PROD - MATTONELLA</v>
      </c>
      <c r="D828" s="0" t="str">
        <f aca="false">VLOOKUP(B828,siti!$B$2:$F$98,2,FALSE())</f>
        <v>VIA GALERMO 288</v>
      </c>
      <c r="E828" s="0" t="str">
        <f aca="false">VLOOKUP(B828,siti!$B$2:$F$98,3,FALSE())</f>
        <v>CATANIA</v>
      </c>
      <c r="F828" s="0" t="str">
        <f aca="false">VLOOKUP(B828,siti!$B$2:$F$98,5,FALSE())</f>
        <v>95100</v>
      </c>
      <c r="G828" s="0" t="str">
        <f aca="false">PROPER(IF(letture!E765="TRUE","STIMATA","REALE"))</f>
        <v>Reale</v>
      </c>
      <c r="H828" s="1" t="n">
        <v>5.0001</v>
      </c>
      <c r="I828" s="1" t="n">
        <v>3.9999</v>
      </c>
      <c r="J828" s="1" t="n">
        <v>6.9999</v>
      </c>
      <c r="K828" s="1" t="n">
        <v>16</v>
      </c>
      <c r="L828" s="4" t="n">
        <v>38.55</v>
      </c>
    </row>
    <row r="829" customFormat="false" ht="13.8" hidden="false" customHeight="false" outlineLevel="0" collapsed="false">
      <c r="A829" s="0" t="s">
        <v>22</v>
      </c>
      <c r="B829" s="0" t="s">
        <v>87</v>
      </c>
      <c r="C829" s="0" t="str">
        <f aca="false">VLOOKUP(B829,siti!$B$2:$F$98,4,FALSE())</f>
        <v>PROD - MATTONELLA</v>
      </c>
      <c r="D829" s="0" t="str">
        <f aca="false">VLOOKUP(B829,siti!$B$2:$F$98,2,FALSE())</f>
        <v>VIA GALERMO 288</v>
      </c>
      <c r="E829" s="0" t="str">
        <f aca="false">VLOOKUP(B829,siti!$B$2:$F$98,3,FALSE())</f>
        <v>CATANIA</v>
      </c>
      <c r="F829" s="0" t="str">
        <f aca="false">VLOOKUP(B829,siti!$B$2:$F$98,5,FALSE())</f>
        <v>95100</v>
      </c>
      <c r="G829" s="0" t="str">
        <f aca="false">PROPER(IF(letture!E766="TRUE","STIMATA","REALE"))</f>
        <v>Reale</v>
      </c>
      <c r="H829" s="1" t="n">
        <v>3.99993</v>
      </c>
      <c r="I829" s="1" t="n">
        <v>3.99993</v>
      </c>
      <c r="J829" s="1" t="n">
        <v>6.00005</v>
      </c>
      <c r="K829" s="1" t="n">
        <v>14</v>
      </c>
      <c r="L829" s="4" t="n">
        <v>12.68</v>
      </c>
    </row>
    <row r="830" customFormat="false" ht="13.8" hidden="false" customHeight="false" outlineLevel="0" collapsed="false">
      <c r="A830" s="0" t="s">
        <v>23</v>
      </c>
      <c r="B830" s="0" t="s">
        <v>87</v>
      </c>
      <c r="C830" s="0" t="str">
        <f aca="false">VLOOKUP(B830,siti!$B$2:$F$98,4,FALSE())</f>
        <v>PROD - MATTONELLA</v>
      </c>
      <c r="D830" s="0" t="str">
        <f aca="false">VLOOKUP(B830,siti!$B$2:$F$98,2,FALSE())</f>
        <v>VIA GALERMO 288</v>
      </c>
      <c r="E830" s="0" t="str">
        <f aca="false">VLOOKUP(B830,siti!$B$2:$F$98,3,FALSE())</f>
        <v>CATANIA</v>
      </c>
      <c r="F830" s="0" t="str">
        <f aca="false">VLOOKUP(B830,siti!$B$2:$F$98,5,FALSE())</f>
        <v>95100</v>
      </c>
      <c r="G830" s="0" t="str">
        <f aca="false">PROPER(IF(letture!E767="TRUE","STIMATA","REALE"))</f>
        <v>Reale</v>
      </c>
      <c r="H830" s="1" t="n">
        <v>5.0001</v>
      </c>
      <c r="I830" s="1" t="n">
        <v>3.9999</v>
      </c>
      <c r="J830" s="1" t="n">
        <v>6.9999</v>
      </c>
      <c r="K830" s="1" t="n">
        <v>16</v>
      </c>
      <c r="L830" s="4" t="n">
        <v>13.72</v>
      </c>
    </row>
    <row r="831" customFormat="false" ht="13.8" hidden="false" customHeight="false" outlineLevel="0" collapsed="false">
      <c r="A831" s="0" t="s">
        <v>24</v>
      </c>
      <c r="B831" s="0" t="s">
        <v>87</v>
      </c>
      <c r="C831" s="0" t="str">
        <f aca="false">VLOOKUP(B831,siti!$B$2:$F$98,4,FALSE())</f>
        <v>PROD - MATTONELLA</v>
      </c>
      <c r="D831" s="0" t="str">
        <f aca="false">VLOOKUP(B831,siti!$B$2:$F$98,2,FALSE())</f>
        <v>VIA GALERMO 288</v>
      </c>
      <c r="E831" s="0" t="str">
        <f aca="false">VLOOKUP(B831,siti!$B$2:$F$98,3,FALSE())</f>
        <v>CATANIA</v>
      </c>
      <c r="F831" s="0" t="str">
        <f aca="false">VLOOKUP(B831,siti!$B$2:$F$98,5,FALSE())</f>
        <v>95100</v>
      </c>
      <c r="G831" s="0" t="str">
        <f aca="false">PROPER(IF(letture!E768="TRUE","STIMATA","REALE"))</f>
        <v>Reale</v>
      </c>
      <c r="H831" s="1" t="n">
        <v>4.99999</v>
      </c>
      <c r="I831" s="1" t="n">
        <v>2.99987</v>
      </c>
      <c r="J831" s="1" t="n">
        <v>7.99986</v>
      </c>
      <c r="K831" s="1" t="n">
        <v>16</v>
      </c>
      <c r="L831" s="4" t="n">
        <v>14.99</v>
      </c>
    </row>
    <row r="832" customFormat="false" ht="17.35" hidden="false" customHeight="false" outlineLevel="0" collapsed="false">
      <c r="H832" s="5" t="n">
        <f aca="false">SUM(H820:H831)</f>
        <v>59.0002</v>
      </c>
      <c r="I832" s="5" t="n">
        <f aca="false">SUM(I820:I831)</f>
        <v>45.99938</v>
      </c>
      <c r="J832" s="5" t="n">
        <f aca="false">SUM(J820:J831)</f>
        <v>86.00005</v>
      </c>
      <c r="K832" s="5" t="n">
        <f aca="false">SUM(K820:K831)</f>
        <v>191</v>
      </c>
      <c r="L832" s="5" t="n">
        <f aca="false">SUM(L820:L831)</f>
        <v>278.19</v>
      </c>
    </row>
    <row r="833" customFormat="false" ht="13.8" hidden="false" customHeight="false" outlineLevel="0" collapsed="false">
      <c r="A833" s="0" t="s">
        <v>12</v>
      </c>
      <c r="B833" s="0" t="s">
        <v>88</v>
      </c>
      <c r="C833" s="0" t="str">
        <f aca="false">VLOOKUP(B833,siti!$B$2:$F$98,4,FALSE())</f>
        <v>ZIC - SOLLEVAMENTO LIQUAMI SP 69</v>
      </c>
      <c r="D833" s="0" t="str">
        <f aca="false">VLOOKUP(B833,siti!$B$2:$F$98,2,FALSE())</f>
        <v>CONTRADA  PANTANO D’ARCI 999</v>
      </c>
      <c r="E833" s="0" t="str">
        <f aca="false">VLOOKUP(B833,siti!$B$2:$F$98,3,FALSE())</f>
        <v>CATANIA</v>
      </c>
      <c r="F833" s="0" t="str">
        <f aca="false">VLOOKUP(B833,siti!$B$2:$F$98,5,FALSE())</f>
        <v>95121</v>
      </c>
      <c r="G833" s="0" t="str">
        <f aca="false">PROPER(IF(letture!E769="TRUE","STIMATA","REALE"))</f>
        <v>Reale</v>
      </c>
      <c r="H833" s="1" t="n">
        <v>8.99992</v>
      </c>
      <c r="I833" s="1" t="n">
        <v>7.00011</v>
      </c>
      <c r="J833" s="1" t="n">
        <v>13.99991</v>
      </c>
      <c r="K833" s="1" t="n">
        <v>30</v>
      </c>
      <c r="L833" s="4" t="n">
        <v>61.12</v>
      </c>
    </row>
    <row r="834" customFormat="false" ht="13.8" hidden="false" customHeight="false" outlineLevel="0" collapsed="false">
      <c r="A834" s="0" t="s">
        <v>14</v>
      </c>
      <c r="B834" s="0" t="s">
        <v>88</v>
      </c>
      <c r="C834" s="0" t="str">
        <f aca="false">VLOOKUP(B834,siti!$B$2:$F$98,4,FALSE())</f>
        <v>ZIC - SOLLEVAMENTO LIQUAMI SP 69</v>
      </c>
      <c r="D834" s="0" t="str">
        <f aca="false">VLOOKUP(B834,siti!$B$2:$F$98,2,FALSE())</f>
        <v>CONTRADA  PANTANO D’ARCI 999</v>
      </c>
      <c r="E834" s="0" t="str">
        <f aca="false">VLOOKUP(B834,siti!$B$2:$F$98,3,FALSE())</f>
        <v>CATANIA</v>
      </c>
      <c r="F834" s="0" t="str">
        <f aca="false">VLOOKUP(B834,siti!$B$2:$F$98,5,FALSE())</f>
        <v>95121</v>
      </c>
      <c r="G834" s="0" t="str">
        <f aca="false">PROPER(IF(letture!E770="TRUE","STIMATA","REALE"))</f>
        <v>Reale</v>
      </c>
      <c r="H834" s="1" t="n">
        <v>7</v>
      </c>
      <c r="I834" s="1" t="n">
        <v>4.99996</v>
      </c>
      <c r="J834" s="1" t="n">
        <v>9.99992</v>
      </c>
      <c r="K834" s="1" t="n">
        <v>22</v>
      </c>
      <c r="L834" s="4" t="n">
        <v>58.39</v>
      </c>
    </row>
    <row r="835" customFormat="false" ht="13.8" hidden="false" customHeight="false" outlineLevel="0" collapsed="false">
      <c r="A835" s="0" t="s">
        <v>15</v>
      </c>
      <c r="B835" s="0" t="s">
        <v>88</v>
      </c>
      <c r="C835" s="0" t="str">
        <f aca="false">VLOOKUP(B835,siti!$B$2:$F$98,4,FALSE())</f>
        <v>ZIC - SOLLEVAMENTO LIQUAMI SP 69</v>
      </c>
      <c r="D835" s="0" t="str">
        <f aca="false">VLOOKUP(B835,siti!$B$2:$F$98,2,FALSE())</f>
        <v>CONTRADA  PANTANO D’ARCI 999</v>
      </c>
      <c r="E835" s="0" t="str">
        <f aca="false">VLOOKUP(B835,siti!$B$2:$F$98,3,FALSE())</f>
        <v>CATANIA</v>
      </c>
      <c r="F835" s="0" t="str">
        <f aca="false">VLOOKUP(B835,siti!$B$2:$F$98,5,FALSE())</f>
        <v>95121</v>
      </c>
      <c r="G835" s="0" t="str">
        <f aca="false">PROPER(IF(letture!E771="TRUE","STIMATA","REALE"))</f>
        <v>Reale</v>
      </c>
      <c r="H835" s="1" t="n">
        <v>7.00011</v>
      </c>
      <c r="I835" s="1" t="n">
        <v>3.99993</v>
      </c>
      <c r="J835" s="1" t="n">
        <v>9.99998</v>
      </c>
      <c r="K835" s="1" t="n">
        <v>21</v>
      </c>
      <c r="L835" s="4" t="n">
        <v>110.34</v>
      </c>
    </row>
    <row r="836" customFormat="false" ht="13.8" hidden="false" customHeight="false" outlineLevel="0" collapsed="false">
      <c r="A836" s="0" t="s">
        <v>16</v>
      </c>
      <c r="B836" s="0" t="s">
        <v>88</v>
      </c>
      <c r="C836" s="0" t="str">
        <f aca="false">VLOOKUP(B836,siti!$B$2:$F$98,4,FALSE())</f>
        <v>ZIC - SOLLEVAMENTO LIQUAMI SP 69</v>
      </c>
      <c r="D836" s="0" t="str">
        <f aca="false">VLOOKUP(B836,siti!$B$2:$F$98,2,FALSE())</f>
        <v>CONTRADA  PANTANO D’ARCI 999</v>
      </c>
      <c r="E836" s="0" t="str">
        <f aca="false">VLOOKUP(B836,siti!$B$2:$F$98,3,FALSE())</f>
        <v>CATANIA</v>
      </c>
      <c r="F836" s="0" t="str">
        <f aca="false">VLOOKUP(B836,siti!$B$2:$F$98,5,FALSE())</f>
        <v>95121</v>
      </c>
      <c r="G836" s="0" t="str">
        <f aca="false">PROPER(IF(letture!E772="TRUE","STIMATA","REALE"))</f>
        <v>Reale</v>
      </c>
      <c r="H836" s="1" t="n">
        <v>3.9999</v>
      </c>
      <c r="I836" s="1" t="n">
        <v>3.9999</v>
      </c>
      <c r="J836" s="1" t="n">
        <v>6.9999</v>
      </c>
      <c r="K836" s="1" t="n">
        <v>15</v>
      </c>
      <c r="L836" s="4" t="n">
        <v>56.92</v>
      </c>
    </row>
    <row r="837" customFormat="false" ht="13.8" hidden="false" customHeight="false" outlineLevel="0" collapsed="false">
      <c r="A837" s="0" t="s">
        <v>17</v>
      </c>
      <c r="B837" s="0" t="s">
        <v>88</v>
      </c>
      <c r="C837" s="0" t="str">
        <f aca="false">VLOOKUP(B837,siti!$B$2:$F$98,4,FALSE())</f>
        <v>ZIC - SOLLEVAMENTO LIQUAMI SP 69</v>
      </c>
      <c r="D837" s="0" t="str">
        <f aca="false">VLOOKUP(B837,siti!$B$2:$F$98,2,FALSE())</f>
        <v>CONTRADA  PANTANO D’ARCI 999</v>
      </c>
      <c r="E837" s="0" t="str">
        <f aca="false">VLOOKUP(B837,siti!$B$2:$F$98,3,FALSE())</f>
        <v>CATANIA</v>
      </c>
      <c r="F837" s="0" t="str">
        <f aca="false">VLOOKUP(B837,siti!$B$2:$F$98,5,FALSE())</f>
        <v>95121</v>
      </c>
      <c r="G837" s="0" t="str">
        <f aca="false">PROPER(IF(letture!E773="TRUE","STIMATA","REALE"))</f>
        <v>Reale</v>
      </c>
      <c r="H837" s="1" t="n">
        <v>4.99999</v>
      </c>
      <c r="I837" s="1" t="n">
        <v>3.99993</v>
      </c>
      <c r="J837" s="1" t="n">
        <v>7.00011</v>
      </c>
      <c r="K837" s="1" t="n">
        <v>16</v>
      </c>
      <c r="L837" s="4" t="n">
        <v>56.94</v>
      </c>
    </row>
    <row r="838" customFormat="false" ht="13.8" hidden="false" customHeight="false" outlineLevel="0" collapsed="false">
      <c r="A838" s="0" t="s">
        <v>18</v>
      </c>
      <c r="B838" s="0" t="s">
        <v>88</v>
      </c>
      <c r="C838" s="0" t="str">
        <f aca="false">VLOOKUP(B838,siti!$B$2:$F$98,4,FALSE())</f>
        <v>ZIC - SOLLEVAMENTO LIQUAMI SP 69</v>
      </c>
      <c r="D838" s="0" t="str">
        <f aca="false">VLOOKUP(B838,siti!$B$2:$F$98,2,FALSE())</f>
        <v>CONTRADA  PANTANO D’ARCI 999</v>
      </c>
      <c r="E838" s="0" t="str">
        <f aca="false">VLOOKUP(B838,siti!$B$2:$F$98,3,FALSE())</f>
        <v>CATANIA</v>
      </c>
      <c r="F838" s="0" t="str">
        <f aca="false">VLOOKUP(B838,siti!$B$2:$F$98,5,FALSE())</f>
        <v>95121</v>
      </c>
      <c r="G838" s="0" t="str">
        <f aca="false">PROPER(IF(letture!E774="TRUE","STIMATA","REALE"))</f>
        <v>Reale</v>
      </c>
      <c r="H838" s="1" t="n">
        <v>3.9999</v>
      </c>
      <c r="I838" s="1" t="n">
        <v>3</v>
      </c>
      <c r="J838" s="1" t="n">
        <v>6</v>
      </c>
      <c r="K838" s="1" t="n">
        <v>13</v>
      </c>
      <c r="L838" s="4" t="n">
        <v>56.7</v>
      </c>
    </row>
    <row r="839" customFormat="false" ht="13.8" hidden="false" customHeight="false" outlineLevel="0" collapsed="false">
      <c r="A839" s="0" t="s">
        <v>19</v>
      </c>
      <c r="B839" s="0" t="s">
        <v>88</v>
      </c>
      <c r="C839" s="0" t="str">
        <f aca="false">VLOOKUP(B839,siti!$B$2:$F$98,4,FALSE())</f>
        <v>ZIC - SOLLEVAMENTO LIQUAMI SP 69</v>
      </c>
      <c r="D839" s="0" t="str">
        <f aca="false">VLOOKUP(B839,siti!$B$2:$F$98,2,FALSE())</f>
        <v>CONTRADA  PANTANO D’ARCI 999</v>
      </c>
      <c r="E839" s="0" t="str">
        <f aca="false">VLOOKUP(B839,siti!$B$2:$F$98,3,FALSE())</f>
        <v>CATANIA</v>
      </c>
      <c r="F839" s="0" t="str">
        <f aca="false">VLOOKUP(B839,siti!$B$2:$F$98,5,FALSE())</f>
        <v>95121</v>
      </c>
      <c r="G839" s="0" t="str">
        <f aca="false">PROPER(IF(letture!E775="TRUE","STIMATA","REALE"))</f>
        <v>Reale</v>
      </c>
      <c r="H839" s="1" t="n">
        <v>3.99993</v>
      </c>
      <c r="I839" s="1" t="n">
        <v>2.99987</v>
      </c>
      <c r="J839" s="1" t="n">
        <v>6.00005</v>
      </c>
      <c r="K839" s="1" t="n">
        <v>13</v>
      </c>
      <c r="L839" s="4" t="n">
        <v>59.08</v>
      </c>
    </row>
    <row r="840" customFormat="false" ht="13.8" hidden="false" customHeight="false" outlineLevel="0" collapsed="false">
      <c r="A840" s="0" t="s">
        <v>20</v>
      </c>
      <c r="B840" s="0" t="s">
        <v>88</v>
      </c>
      <c r="C840" s="0" t="str">
        <f aca="false">VLOOKUP(B840,siti!$B$2:$F$98,4,FALSE())</f>
        <v>ZIC - SOLLEVAMENTO LIQUAMI SP 69</v>
      </c>
      <c r="D840" s="0" t="str">
        <f aca="false">VLOOKUP(B840,siti!$B$2:$F$98,2,FALSE())</f>
        <v>CONTRADA  PANTANO D’ARCI 999</v>
      </c>
      <c r="E840" s="0" t="str">
        <f aca="false">VLOOKUP(B840,siti!$B$2:$F$98,3,FALSE())</f>
        <v>CATANIA</v>
      </c>
      <c r="F840" s="0" t="str">
        <f aca="false">VLOOKUP(B840,siti!$B$2:$F$98,5,FALSE())</f>
        <v>95121</v>
      </c>
      <c r="G840" s="0" t="str">
        <f aca="false">PROPER(IF(letture!E776="TRUE","STIMATA","REALE"))</f>
        <v>Reale</v>
      </c>
      <c r="H840" s="1" t="n">
        <v>3.99993</v>
      </c>
      <c r="I840" s="1" t="n">
        <v>3.99993</v>
      </c>
      <c r="J840" s="1" t="n">
        <v>4.99999</v>
      </c>
      <c r="K840" s="1" t="n">
        <v>13</v>
      </c>
      <c r="L840" s="4" t="n">
        <v>60.33</v>
      </c>
    </row>
    <row r="841" customFormat="false" ht="13.8" hidden="false" customHeight="false" outlineLevel="0" collapsed="false">
      <c r="A841" s="0" t="s">
        <v>21</v>
      </c>
      <c r="B841" s="0" t="s">
        <v>88</v>
      </c>
      <c r="C841" s="0" t="str">
        <f aca="false">VLOOKUP(B841,siti!$B$2:$F$98,4,FALSE())</f>
        <v>ZIC - SOLLEVAMENTO LIQUAMI SP 69</v>
      </c>
      <c r="D841" s="0" t="str">
        <f aca="false">VLOOKUP(B841,siti!$B$2:$F$98,2,FALSE())</f>
        <v>CONTRADA  PANTANO D’ARCI 999</v>
      </c>
      <c r="E841" s="0" t="str">
        <f aca="false">VLOOKUP(B841,siti!$B$2:$F$98,3,FALSE())</f>
        <v>CATANIA</v>
      </c>
      <c r="F841" s="0" t="str">
        <f aca="false">VLOOKUP(B841,siti!$B$2:$F$98,5,FALSE())</f>
        <v>95121</v>
      </c>
      <c r="G841" s="0" t="str">
        <f aca="false">PROPER(IF(letture!E777="TRUE","STIMATA","REALE"))</f>
        <v>Reale</v>
      </c>
      <c r="H841" s="1" t="n">
        <v>3</v>
      </c>
      <c r="I841" s="1" t="n">
        <v>2.0001</v>
      </c>
      <c r="J841" s="1" t="n">
        <v>3.9999</v>
      </c>
      <c r="K841" s="1" t="n">
        <v>9</v>
      </c>
      <c r="L841" s="4" t="n">
        <v>1297.22</v>
      </c>
    </row>
    <row r="842" customFormat="false" ht="13.8" hidden="false" customHeight="false" outlineLevel="0" collapsed="false">
      <c r="A842" s="0" t="s">
        <v>22</v>
      </c>
      <c r="B842" s="0" t="s">
        <v>88</v>
      </c>
      <c r="C842" s="0" t="str">
        <f aca="false">VLOOKUP(B842,siti!$B$2:$F$98,4,FALSE())</f>
        <v>ZIC - SOLLEVAMENTO LIQUAMI SP 69</v>
      </c>
      <c r="D842" s="0" t="str">
        <f aca="false">VLOOKUP(B842,siti!$B$2:$F$98,2,FALSE())</f>
        <v>CONTRADA  PANTANO D’ARCI 999</v>
      </c>
      <c r="E842" s="0" t="str">
        <f aca="false">VLOOKUP(B842,siti!$B$2:$F$98,3,FALSE())</f>
        <v>CATANIA</v>
      </c>
      <c r="F842" s="0" t="str">
        <f aca="false">VLOOKUP(B842,siti!$B$2:$F$98,5,FALSE())</f>
        <v>95121</v>
      </c>
      <c r="G842" s="0" t="str">
        <f aca="false">PROPER(IF(letture!E778="TRUE","STIMATA","REALE"))</f>
        <v>Reale</v>
      </c>
      <c r="H842" s="1" t="n">
        <v>2.99987</v>
      </c>
      <c r="I842" s="1" t="n">
        <v>2.99987</v>
      </c>
      <c r="J842" s="1" t="n">
        <v>4.99999</v>
      </c>
      <c r="K842" s="1" t="n">
        <v>11</v>
      </c>
      <c r="L842" s="4" t="n">
        <v>54.17</v>
      </c>
    </row>
    <row r="843" customFormat="false" ht="13.8" hidden="false" customHeight="false" outlineLevel="0" collapsed="false">
      <c r="A843" s="0" t="s">
        <v>23</v>
      </c>
      <c r="B843" s="0" t="s">
        <v>88</v>
      </c>
      <c r="C843" s="0" t="str">
        <f aca="false">VLOOKUP(B843,siti!$B$2:$F$98,4,FALSE())</f>
        <v>ZIC - SOLLEVAMENTO LIQUAMI SP 69</v>
      </c>
      <c r="D843" s="0" t="str">
        <f aca="false">VLOOKUP(B843,siti!$B$2:$F$98,2,FALSE())</f>
        <v>CONTRADA  PANTANO D’ARCI 999</v>
      </c>
      <c r="E843" s="0" t="str">
        <f aca="false">VLOOKUP(B843,siti!$B$2:$F$98,3,FALSE())</f>
        <v>CATANIA</v>
      </c>
      <c r="F843" s="0" t="str">
        <f aca="false">VLOOKUP(B843,siti!$B$2:$F$98,5,FALSE())</f>
        <v>95121</v>
      </c>
      <c r="G843" s="0" t="str">
        <f aca="false">PROPER(IF(letture!E779="TRUE","STIMATA","REALE"))</f>
        <v>Reale</v>
      </c>
      <c r="H843" s="1" t="n">
        <v>5.0001</v>
      </c>
      <c r="I843" s="1" t="n">
        <v>3.9999</v>
      </c>
      <c r="J843" s="1" t="n">
        <v>8.0001</v>
      </c>
      <c r="K843" s="1" t="n">
        <v>17</v>
      </c>
      <c r="L843" s="4" t="n">
        <v>56</v>
      </c>
    </row>
    <row r="844" customFormat="false" ht="13.8" hidden="false" customHeight="false" outlineLevel="0" collapsed="false">
      <c r="A844" s="0" t="s">
        <v>24</v>
      </c>
      <c r="B844" s="0" t="s">
        <v>88</v>
      </c>
      <c r="C844" s="0" t="str">
        <f aca="false">VLOOKUP(B844,siti!$B$2:$F$98,4,FALSE())</f>
        <v>ZIC - SOLLEVAMENTO LIQUAMI SP 69</v>
      </c>
      <c r="D844" s="0" t="str">
        <f aca="false">VLOOKUP(B844,siti!$B$2:$F$98,2,FALSE())</f>
        <v>CONTRADA  PANTANO D’ARCI 999</v>
      </c>
      <c r="E844" s="0" t="str">
        <f aca="false">VLOOKUP(B844,siti!$B$2:$F$98,3,FALSE())</f>
        <v>CATANIA</v>
      </c>
      <c r="F844" s="0" t="str">
        <f aca="false">VLOOKUP(B844,siti!$B$2:$F$98,5,FALSE())</f>
        <v>95121</v>
      </c>
      <c r="G844" s="0" t="str">
        <f aca="false">PROPER(IF(letture!E780="TRUE","STIMATA","REALE"))</f>
        <v>Reale</v>
      </c>
      <c r="H844" s="1" t="n">
        <v>7.00011</v>
      </c>
      <c r="I844" s="1" t="n">
        <v>3.99993</v>
      </c>
      <c r="J844" s="1" t="n">
        <v>11.00004</v>
      </c>
      <c r="K844" s="1" t="n">
        <v>22</v>
      </c>
      <c r="L844" s="4" t="n">
        <v>63.01</v>
      </c>
    </row>
    <row r="845" customFormat="false" ht="17.35" hidden="false" customHeight="false" outlineLevel="0" collapsed="false">
      <c r="H845" s="5" t="n">
        <f aca="false">SUM(H833:H844)</f>
        <v>61.99976</v>
      </c>
      <c r="I845" s="5" t="n">
        <f aca="false">SUM(I833:I844)</f>
        <v>46.99943</v>
      </c>
      <c r="J845" s="5" t="n">
        <f aca="false">SUM(J833:J844)</f>
        <v>92.99989</v>
      </c>
      <c r="K845" s="5" t="n">
        <f aca="false">SUM(K833:K844)</f>
        <v>202</v>
      </c>
      <c r="L845" s="5" t="n">
        <f aca="false">SUM(L833:L844)</f>
        <v>1990.22</v>
      </c>
    </row>
    <row r="846" customFormat="false" ht="13.8" hidden="false" customHeight="false" outlineLevel="0" collapsed="false">
      <c r="A846" s="0" t="s">
        <v>12</v>
      </c>
      <c r="B846" s="0" t="s">
        <v>89</v>
      </c>
      <c r="C846" s="0" t="str">
        <f aca="false">VLOOKUP(B846,siti!$B$2:$F$98,4,FALSE())</f>
        <v>FOG - REFLUE RUGGERO DI LAURIA</v>
      </c>
      <c r="D846" s="0" t="str">
        <f aca="false">VLOOKUP(B846,siti!$B$2:$F$98,2,FALSE())</f>
        <v>VIALE RUGGERO DI LAURIA SNC</v>
      </c>
      <c r="E846" s="0" t="str">
        <f aca="false">VLOOKUP(B846,siti!$B$2:$F$98,3,FALSE())</f>
        <v>CATANIA</v>
      </c>
      <c r="F846" s="0" t="str">
        <f aca="false">VLOOKUP(B846,siti!$B$2:$F$98,5,FALSE())</f>
        <v>95127</v>
      </c>
      <c r="G846" s="0" t="str">
        <f aca="false">PROPER(IF(letture!E781="TRUE","STIMATA","REALE"))</f>
        <v>Reale</v>
      </c>
      <c r="H846" s="1" t="n">
        <v>1.00006</v>
      </c>
      <c r="I846" s="1" t="n">
        <v>0</v>
      </c>
      <c r="J846" s="1" t="n">
        <v>1.00006</v>
      </c>
      <c r="K846" s="1" t="n">
        <v>2</v>
      </c>
      <c r="L846" s="4" t="n">
        <v>12.96</v>
      </c>
    </row>
    <row r="847" customFormat="false" ht="13.8" hidden="false" customHeight="false" outlineLevel="0" collapsed="false">
      <c r="A847" s="0" t="s">
        <v>14</v>
      </c>
      <c r="B847" s="0" t="s">
        <v>89</v>
      </c>
      <c r="C847" s="0" t="str">
        <f aca="false">VLOOKUP(B847,siti!$B$2:$F$98,4,FALSE())</f>
        <v>FOG - REFLUE RUGGERO DI LAURIA</v>
      </c>
      <c r="D847" s="0" t="str">
        <f aca="false">VLOOKUP(B847,siti!$B$2:$F$98,2,FALSE())</f>
        <v>VIALE RUGGERO DI LAURIA SNC</v>
      </c>
      <c r="E847" s="0" t="str">
        <f aca="false">VLOOKUP(B847,siti!$B$2:$F$98,3,FALSE())</f>
        <v>CATANIA</v>
      </c>
      <c r="F847" s="0" t="str">
        <f aca="false">VLOOKUP(B847,siti!$B$2:$F$98,5,FALSE())</f>
        <v>95127</v>
      </c>
      <c r="G847" s="0" t="str">
        <f aca="false">PROPER(IF(letture!E782="TRUE","STIMATA","REALE"))</f>
        <v>Reale</v>
      </c>
      <c r="H847" s="1" t="n">
        <v>0</v>
      </c>
      <c r="I847" s="1" t="n">
        <v>0</v>
      </c>
      <c r="J847" s="1" t="n">
        <v>0</v>
      </c>
      <c r="K847" s="1" t="n">
        <v>0</v>
      </c>
      <c r="L847" s="4" t="n">
        <v>12.38</v>
      </c>
    </row>
    <row r="848" customFormat="false" ht="13.8" hidden="false" customHeight="false" outlineLevel="0" collapsed="false">
      <c r="A848" s="0" t="s">
        <v>15</v>
      </c>
      <c r="B848" s="0" t="s">
        <v>89</v>
      </c>
      <c r="C848" s="0" t="str">
        <f aca="false">VLOOKUP(B848,siti!$B$2:$F$98,4,FALSE())</f>
        <v>FOG - REFLUE RUGGERO DI LAURIA</v>
      </c>
      <c r="D848" s="0" t="str">
        <f aca="false">VLOOKUP(B848,siti!$B$2:$F$98,2,FALSE())</f>
        <v>VIALE RUGGERO DI LAURIA SNC</v>
      </c>
      <c r="E848" s="0" t="str">
        <f aca="false">VLOOKUP(B848,siti!$B$2:$F$98,3,FALSE())</f>
        <v>CATANIA</v>
      </c>
      <c r="F848" s="0" t="str">
        <f aca="false">VLOOKUP(B848,siti!$B$2:$F$98,5,FALSE())</f>
        <v>95127</v>
      </c>
      <c r="G848" s="0" t="str">
        <f aca="false">PROPER(IF(letture!E783="TRUE","STIMATA","REALE"))</f>
        <v>Reale</v>
      </c>
      <c r="H848" s="1" t="n">
        <v>0</v>
      </c>
      <c r="I848" s="1" t="n">
        <v>0</v>
      </c>
      <c r="J848" s="1" t="n">
        <v>0</v>
      </c>
      <c r="K848" s="1" t="n">
        <v>0</v>
      </c>
      <c r="L848" s="4" t="n">
        <v>12.38</v>
      </c>
    </row>
    <row r="849" customFormat="false" ht="13.8" hidden="false" customHeight="false" outlineLevel="0" collapsed="false">
      <c r="A849" s="0" t="s">
        <v>16</v>
      </c>
      <c r="B849" s="0" t="s">
        <v>89</v>
      </c>
      <c r="C849" s="0" t="str">
        <f aca="false">VLOOKUP(B849,siti!$B$2:$F$98,4,FALSE())</f>
        <v>FOG - REFLUE RUGGERO DI LAURIA</v>
      </c>
      <c r="D849" s="0" t="str">
        <f aca="false">VLOOKUP(B849,siti!$B$2:$F$98,2,FALSE())</f>
        <v>VIALE RUGGERO DI LAURIA SNC</v>
      </c>
      <c r="E849" s="0" t="str">
        <f aca="false">VLOOKUP(B849,siti!$B$2:$F$98,3,FALSE())</f>
        <v>CATANIA</v>
      </c>
      <c r="F849" s="0" t="str">
        <f aca="false">VLOOKUP(B849,siti!$B$2:$F$98,5,FALSE())</f>
        <v>95127</v>
      </c>
      <c r="G849" s="0" t="str">
        <f aca="false">PROPER(IF(letture!E784="TRUE","STIMATA","REALE"))</f>
        <v>Reale</v>
      </c>
      <c r="H849" s="1" t="n">
        <v>0</v>
      </c>
      <c r="I849" s="1" t="n">
        <v>0</v>
      </c>
      <c r="J849" s="1" t="n">
        <v>0</v>
      </c>
      <c r="K849" s="1" t="n">
        <v>0</v>
      </c>
      <c r="L849" s="4" t="n">
        <v>11.41</v>
      </c>
    </row>
    <row r="850" customFormat="false" ht="13.8" hidden="false" customHeight="false" outlineLevel="0" collapsed="false">
      <c r="A850" s="0" t="s">
        <v>17</v>
      </c>
      <c r="B850" s="0" t="s">
        <v>89</v>
      </c>
      <c r="C850" s="0" t="str">
        <f aca="false">VLOOKUP(B850,siti!$B$2:$F$98,4,FALSE())</f>
        <v>FOG - REFLUE RUGGERO DI LAURIA</v>
      </c>
      <c r="D850" s="0" t="str">
        <f aca="false">VLOOKUP(B850,siti!$B$2:$F$98,2,FALSE())</f>
        <v>VIALE RUGGERO DI LAURIA SNC</v>
      </c>
      <c r="E850" s="0" t="str">
        <f aca="false">VLOOKUP(B850,siti!$B$2:$F$98,3,FALSE())</f>
        <v>CATANIA</v>
      </c>
      <c r="F850" s="0" t="str">
        <f aca="false">VLOOKUP(B850,siti!$B$2:$F$98,5,FALSE())</f>
        <v>95127</v>
      </c>
      <c r="G850" s="0" t="str">
        <f aca="false">PROPER(IF(letture!E785="TRUE","STIMATA","REALE"))</f>
        <v>Reale</v>
      </c>
      <c r="H850" s="1" t="n">
        <v>0</v>
      </c>
      <c r="I850" s="1" t="n">
        <v>0</v>
      </c>
      <c r="J850" s="1" t="n">
        <v>0</v>
      </c>
      <c r="K850" s="1" t="n">
        <v>0</v>
      </c>
      <c r="L850" s="4" t="n">
        <v>11.41</v>
      </c>
    </row>
    <row r="851" customFormat="false" ht="13.8" hidden="false" customHeight="false" outlineLevel="0" collapsed="false">
      <c r="A851" s="0" t="s">
        <v>18</v>
      </c>
      <c r="B851" s="0" t="s">
        <v>89</v>
      </c>
      <c r="C851" s="0" t="str">
        <f aca="false">VLOOKUP(B851,siti!$B$2:$F$98,4,FALSE())</f>
        <v>FOG - REFLUE RUGGERO DI LAURIA</v>
      </c>
      <c r="D851" s="0" t="str">
        <f aca="false">VLOOKUP(B851,siti!$B$2:$F$98,2,FALSE())</f>
        <v>VIALE RUGGERO DI LAURIA SNC</v>
      </c>
      <c r="E851" s="0" t="str">
        <f aca="false">VLOOKUP(B851,siti!$B$2:$F$98,3,FALSE())</f>
        <v>CATANIA</v>
      </c>
      <c r="F851" s="0" t="str">
        <f aca="false">VLOOKUP(B851,siti!$B$2:$F$98,5,FALSE())</f>
        <v>95127</v>
      </c>
      <c r="G851" s="0" t="str">
        <f aca="false">PROPER(IF(letture!E786="TRUE","STIMATA","REALE"))</f>
        <v>Reale</v>
      </c>
      <c r="H851" s="1" t="n">
        <v>0</v>
      </c>
      <c r="I851" s="1" t="n">
        <v>0</v>
      </c>
      <c r="J851" s="1" t="n">
        <v>0</v>
      </c>
      <c r="K851" s="1" t="n">
        <v>0</v>
      </c>
      <c r="L851" s="4" t="n">
        <v>11.41</v>
      </c>
    </row>
    <row r="852" customFormat="false" ht="13.8" hidden="false" customHeight="false" outlineLevel="0" collapsed="false">
      <c r="A852" s="0" t="s">
        <v>19</v>
      </c>
      <c r="B852" s="0" t="s">
        <v>89</v>
      </c>
      <c r="C852" s="0" t="str">
        <f aca="false">VLOOKUP(B852,siti!$B$2:$F$98,4,FALSE())</f>
        <v>FOG - REFLUE RUGGERO DI LAURIA</v>
      </c>
      <c r="D852" s="0" t="str">
        <f aca="false">VLOOKUP(B852,siti!$B$2:$F$98,2,FALSE())</f>
        <v>VIALE RUGGERO DI LAURIA SNC</v>
      </c>
      <c r="E852" s="0" t="str">
        <f aca="false">VLOOKUP(B852,siti!$B$2:$F$98,3,FALSE())</f>
        <v>CATANIA</v>
      </c>
      <c r="F852" s="0" t="str">
        <f aca="false">VLOOKUP(B852,siti!$B$2:$F$98,5,FALSE())</f>
        <v>95127</v>
      </c>
      <c r="G852" s="0" t="str">
        <f aca="false">PROPER(IF(letture!E787="TRUE","STIMATA","REALE"))</f>
        <v>Reale</v>
      </c>
      <c r="H852" s="1" t="n">
        <v>0</v>
      </c>
      <c r="I852" s="1" t="n">
        <v>0</v>
      </c>
      <c r="J852" s="1" t="n">
        <v>0</v>
      </c>
      <c r="K852" s="1" t="n">
        <v>0</v>
      </c>
      <c r="L852" s="4" t="n">
        <v>11.41</v>
      </c>
    </row>
    <row r="853" customFormat="false" ht="13.8" hidden="false" customHeight="false" outlineLevel="0" collapsed="false">
      <c r="A853" s="0" t="s">
        <v>20</v>
      </c>
      <c r="B853" s="0" t="s">
        <v>89</v>
      </c>
      <c r="C853" s="0" t="str">
        <f aca="false">VLOOKUP(B853,siti!$B$2:$F$98,4,FALSE())</f>
        <v>FOG - REFLUE RUGGERO DI LAURIA</v>
      </c>
      <c r="D853" s="0" t="str">
        <f aca="false">VLOOKUP(B853,siti!$B$2:$F$98,2,FALSE())</f>
        <v>VIALE RUGGERO DI LAURIA SNC</v>
      </c>
      <c r="E853" s="0" t="str">
        <f aca="false">VLOOKUP(B853,siti!$B$2:$F$98,3,FALSE())</f>
        <v>CATANIA</v>
      </c>
      <c r="F853" s="0" t="str">
        <f aca="false">VLOOKUP(B853,siti!$B$2:$F$98,5,FALSE())</f>
        <v>95127</v>
      </c>
      <c r="G853" s="0" t="str">
        <f aca="false">PROPER(IF(letture!E788="TRUE","STIMATA","REALE"))</f>
        <v>Reale</v>
      </c>
      <c r="H853" s="1" t="n">
        <v>0</v>
      </c>
      <c r="I853" s="1" t="n">
        <v>0</v>
      </c>
      <c r="J853" s="1" t="n">
        <v>0</v>
      </c>
      <c r="K853" s="1" t="n">
        <v>0</v>
      </c>
      <c r="L853" s="4" t="n">
        <v>11.41</v>
      </c>
    </row>
    <row r="854" customFormat="false" ht="13.8" hidden="false" customHeight="false" outlineLevel="0" collapsed="false">
      <c r="A854" s="0" t="s">
        <v>21</v>
      </c>
      <c r="B854" s="0" t="s">
        <v>89</v>
      </c>
      <c r="C854" s="0" t="str">
        <f aca="false">VLOOKUP(B854,siti!$B$2:$F$98,4,FALSE())</f>
        <v>FOG - REFLUE RUGGERO DI LAURIA</v>
      </c>
      <c r="D854" s="0" t="str">
        <f aca="false">VLOOKUP(B854,siti!$B$2:$F$98,2,FALSE())</f>
        <v>VIALE RUGGERO DI LAURIA SNC</v>
      </c>
      <c r="E854" s="0" t="str">
        <f aca="false">VLOOKUP(B854,siti!$B$2:$F$98,3,FALSE())</f>
        <v>CATANIA</v>
      </c>
      <c r="F854" s="0" t="str">
        <f aca="false">VLOOKUP(B854,siti!$B$2:$F$98,5,FALSE())</f>
        <v>95127</v>
      </c>
      <c r="G854" s="0" t="str">
        <f aca="false">PROPER(IF(letture!E789="TRUE","STIMATA","REALE"))</f>
        <v>Reale</v>
      </c>
      <c r="H854" s="1" t="n">
        <v>0</v>
      </c>
      <c r="I854" s="1" t="n">
        <v>0</v>
      </c>
      <c r="J854" s="1" t="n">
        <v>0</v>
      </c>
      <c r="K854" s="1" t="n">
        <v>0</v>
      </c>
      <c r="L854" s="4" t="n">
        <v>479.15</v>
      </c>
    </row>
    <row r="855" customFormat="false" ht="13.8" hidden="false" customHeight="false" outlineLevel="0" collapsed="false">
      <c r="A855" s="0" t="s">
        <v>22</v>
      </c>
      <c r="B855" s="0" t="s">
        <v>89</v>
      </c>
      <c r="C855" s="0" t="str">
        <f aca="false">VLOOKUP(B855,siti!$B$2:$F$98,4,FALSE())</f>
        <v>FOG - REFLUE RUGGERO DI LAURIA</v>
      </c>
      <c r="D855" s="0" t="str">
        <f aca="false">VLOOKUP(B855,siti!$B$2:$F$98,2,FALSE())</f>
        <v>VIALE RUGGERO DI LAURIA SNC</v>
      </c>
      <c r="E855" s="0" t="str">
        <f aca="false">VLOOKUP(B855,siti!$B$2:$F$98,3,FALSE())</f>
        <v>CATANIA</v>
      </c>
      <c r="F855" s="0" t="str">
        <f aca="false">VLOOKUP(B855,siti!$B$2:$F$98,5,FALSE())</f>
        <v>95127</v>
      </c>
      <c r="G855" s="0" t="str">
        <f aca="false">PROPER(IF(letture!E790="TRUE","STIMATA","REALE"))</f>
        <v>Reale</v>
      </c>
      <c r="H855" s="1" t="n">
        <v>0</v>
      </c>
      <c r="I855" s="1" t="n">
        <v>0</v>
      </c>
      <c r="J855" s="1" t="n">
        <v>0</v>
      </c>
      <c r="K855" s="1" t="n">
        <v>0</v>
      </c>
      <c r="L855" s="4" t="n">
        <v>2.21</v>
      </c>
    </row>
    <row r="856" customFormat="false" ht="13.8" hidden="false" customHeight="false" outlineLevel="0" collapsed="false">
      <c r="A856" s="0" t="s">
        <v>23</v>
      </c>
      <c r="B856" s="0" t="s">
        <v>89</v>
      </c>
      <c r="C856" s="0" t="str">
        <f aca="false">VLOOKUP(B856,siti!$B$2:$F$98,4,FALSE())</f>
        <v>FOG - REFLUE RUGGERO DI LAURIA</v>
      </c>
      <c r="D856" s="0" t="str">
        <f aca="false">VLOOKUP(B856,siti!$B$2:$F$98,2,FALSE())</f>
        <v>VIALE RUGGERO DI LAURIA SNC</v>
      </c>
      <c r="E856" s="0" t="str">
        <f aca="false">VLOOKUP(B856,siti!$B$2:$F$98,3,FALSE())</f>
        <v>CATANIA</v>
      </c>
      <c r="F856" s="0" t="str">
        <f aca="false">VLOOKUP(B856,siti!$B$2:$F$98,5,FALSE())</f>
        <v>95127</v>
      </c>
      <c r="G856" s="0" t="str">
        <f aca="false">PROPER(IF(letture!E791="TRUE","STIMATA","REALE"))</f>
        <v>Reale</v>
      </c>
      <c r="H856" s="1" t="n">
        <v>-0.9999</v>
      </c>
      <c r="I856" s="1" t="n">
        <v>-0.9999</v>
      </c>
      <c r="J856" s="1" t="n">
        <v>-0.9999</v>
      </c>
      <c r="K856" s="1" t="n">
        <v>0</v>
      </c>
      <c r="L856" s="4" t="n">
        <v>1.97</v>
      </c>
    </row>
    <row r="857" customFormat="false" ht="13.8" hidden="false" customHeight="false" outlineLevel="0" collapsed="false">
      <c r="A857" s="0" t="s">
        <v>24</v>
      </c>
      <c r="B857" s="0" t="s">
        <v>89</v>
      </c>
      <c r="C857" s="0" t="str">
        <f aca="false">VLOOKUP(B857,siti!$B$2:$F$98,4,FALSE())</f>
        <v>FOG - REFLUE RUGGERO DI LAURIA</v>
      </c>
      <c r="D857" s="0" t="str">
        <f aca="false">VLOOKUP(B857,siti!$B$2:$F$98,2,FALSE())</f>
        <v>VIALE RUGGERO DI LAURIA SNC</v>
      </c>
      <c r="E857" s="0" t="str">
        <f aca="false">VLOOKUP(B857,siti!$B$2:$F$98,3,FALSE())</f>
        <v>CATANIA</v>
      </c>
      <c r="F857" s="0" t="str">
        <f aca="false">VLOOKUP(B857,siti!$B$2:$F$98,5,FALSE())</f>
        <v>95127</v>
      </c>
      <c r="G857" s="0" t="str">
        <f aca="false">PROPER(IF(letture!E792="TRUE","STIMATA","REALE"))</f>
        <v>Reale</v>
      </c>
      <c r="H857" s="1" t="n">
        <v>0</v>
      </c>
      <c r="I857" s="1" t="n">
        <v>0</v>
      </c>
      <c r="J857" s="1" t="n">
        <v>0</v>
      </c>
      <c r="K857" s="1" t="n">
        <v>0</v>
      </c>
      <c r="L857" s="4" t="n">
        <v>3.97</v>
      </c>
    </row>
    <row r="858" customFormat="false" ht="17.35" hidden="false" customHeight="false" outlineLevel="0" collapsed="false">
      <c r="H858" s="5" t="n">
        <f aca="false">SUM(H846:H857)</f>
        <v>0.000159999999999938</v>
      </c>
      <c r="I858" s="5" t="n">
        <f aca="false">SUM(I846:I857)</f>
        <v>-0.9999</v>
      </c>
      <c r="J858" s="5" t="n">
        <f aca="false">SUM(J846:J857)</f>
        <v>0.000159999999999938</v>
      </c>
      <c r="K858" s="5" t="n">
        <f aca="false">SUM(K846:K857)</f>
        <v>2</v>
      </c>
      <c r="L858" s="5" t="n">
        <f aca="false">SUM(L846:L857)</f>
        <v>582.07</v>
      </c>
    </row>
    <row r="859" customFormat="false" ht="13.8" hidden="false" customHeight="false" outlineLevel="0" collapsed="false">
      <c r="A859" s="0" t="s">
        <v>12</v>
      </c>
      <c r="B859" s="0" t="s">
        <v>90</v>
      </c>
      <c r="C859" s="0" t="str">
        <f aca="false">VLOOKUP(B859,siti!$B$2:$F$98,4,FALSE())</f>
        <v>FOG - REFLUE PIOPPO</v>
      </c>
      <c r="D859" s="0" t="str">
        <f aca="false">VLOOKUP(B859,siti!$B$2:$F$98,2,FALSE())</f>
        <v>VIA PIOPPO SNC</v>
      </c>
      <c r="E859" s="0" t="str">
        <f aca="false">VLOOKUP(B859,siti!$B$2:$F$98,3,FALSE())</f>
        <v>CATANIA</v>
      </c>
      <c r="F859" s="0" t="str">
        <f aca="false">VLOOKUP(B859,siti!$B$2:$F$98,5,FALSE())</f>
        <v>95123</v>
      </c>
      <c r="G859" s="0" t="str">
        <f aca="false">PROPER(IF(letture!E793="TRUE","STIMATA","REALE"))</f>
        <v>Reale</v>
      </c>
      <c r="H859" s="1" t="n">
        <v>6.00005</v>
      </c>
      <c r="I859" s="1" t="n">
        <v>6.00005</v>
      </c>
      <c r="J859" s="1" t="n">
        <v>9.99998</v>
      </c>
      <c r="K859" s="1" t="n">
        <v>22</v>
      </c>
      <c r="L859" s="4" t="n">
        <v>23.91</v>
      </c>
    </row>
    <row r="860" customFormat="false" ht="13.8" hidden="false" customHeight="false" outlineLevel="0" collapsed="false">
      <c r="A860" s="0" t="s">
        <v>14</v>
      </c>
      <c r="B860" s="0" t="s">
        <v>90</v>
      </c>
      <c r="C860" s="0" t="str">
        <f aca="false">VLOOKUP(B860,siti!$B$2:$F$98,4,FALSE())</f>
        <v>FOG - REFLUE PIOPPO</v>
      </c>
      <c r="D860" s="0" t="str">
        <f aca="false">VLOOKUP(B860,siti!$B$2:$F$98,2,FALSE())</f>
        <v>VIA PIOPPO SNC</v>
      </c>
      <c r="E860" s="0" t="str">
        <f aca="false">VLOOKUP(B860,siti!$B$2:$F$98,3,FALSE())</f>
        <v>CATANIA</v>
      </c>
      <c r="F860" s="0" t="str">
        <f aca="false">VLOOKUP(B860,siti!$B$2:$F$98,5,FALSE())</f>
        <v>95123</v>
      </c>
      <c r="G860" s="0" t="str">
        <f aca="false">PROPER(IF(letture!E794="TRUE","STIMATA","REALE"))</f>
        <v>Reale</v>
      </c>
      <c r="H860" s="1" t="n">
        <v>6.00012</v>
      </c>
      <c r="I860" s="1" t="n">
        <v>4.00008</v>
      </c>
      <c r="J860" s="1" t="n">
        <v>7.99988</v>
      </c>
      <c r="K860" s="1" t="n">
        <v>18</v>
      </c>
      <c r="L860" s="4" t="n">
        <v>22.26</v>
      </c>
    </row>
    <row r="861" customFormat="false" ht="13.8" hidden="false" customHeight="false" outlineLevel="0" collapsed="false">
      <c r="A861" s="0" t="s">
        <v>15</v>
      </c>
      <c r="B861" s="0" t="s">
        <v>90</v>
      </c>
      <c r="C861" s="0" t="str">
        <f aca="false">VLOOKUP(B861,siti!$B$2:$F$98,4,FALSE())</f>
        <v>FOG - REFLUE PIOPPO</v>
      </c>
      <c r="D861" s="0" t="str">
        <f aca="false">VLOOKUP(B861,siti!$B$2:$F$98,2,FALSE())</f>
        <v>VIA PIOPPO SNC</v>
      </c>
      <c r="E861" s="0" t="str">
        <f aca="false">VLOOKUP(B861,siti!$B$2:$F$98,3,FALSE())</f>
        <v>CATANIA</v>
      </c>
      <c r="F861" s="0" t="str">
        <f aca="false">VLOOKUP(B861,siti!$B$2:$F$98,5,FALSE())</f>
        <v>95123</v>
      </c>
      <c r="G861" s="0" t="str">
        <f aca="false">PROPER(IF(letture!E795="TRUE","STIMATA","REALE"))</f>
        <v>Reale</v>
      </c>
      <c r="H861" s="1" t="n">
        <v>7.00011</v>
      </c>
      <c r="I861" s="1" t="n">
        <v>6.00005</v>
      </c>
      <c r="J861" s="1" t="n">
        <v>11.00004</v>
      </c>
      <c r="K861" s="1" t="n">
        <v>24</v>
      </c>
      <c r="L861" s="4" t="n">
        <v>26.44</v>
      </c>
    </row>
    <row r="862" customFormat="false" ht="13.8" hidden="false" customHeight="false" outlineLevel="0" collapsed="false">
      <c r="A862" s="0" t="s">
        <v>16</v>
      </c>
      <c r="B862" s="0" t="s">
        <v>90</v>
      </c>
      <c r="C862" s="0" t="str">
        <f aca="false">VLOOKUP(B862,siti!$B$2:$F$98,4,FALSE())</f>
        <v>FOG - REFLUE PIOPPO</v>
      </c>
      <c r="D862" s="0" t="str">
        <f aca="false">VLOOKUP(B862,siti!$B$2:$F$98,2,FALSE())</f>
        <v>VIA PIOPPO SNC</v>
      </c>
      <c r="E862" s="0" t="str">
        <f aca="false">VLOOKUP(B862,siti!$B$2:$F$98,3,FALSE())</f>
        <v>CATANIA</v>
      </c>
      <c r="F862" s="0" t="str">
        <f aca="false">VLOOKUP(B862,siti!$B$2:$F$98,5,FALSE())</f>
        <v>95123</v>
      </c>
      <c r="G862" s="0" t="str">
        <f aca="false">PROPER(IF(letture!E796="TRUE","STIMATA","REALE"))</f>
        <v>Reale</v>
      </c>
      <c r="H862" s="1" t="n">
        <v>5.0001</v>
      </c>
      <c r="I862" s="1" t="n">
        <v>3.9999</v>
      </c>
      <c r="J862" s="1" t="n">
        <v>9</v>
      </c>
      <c r="K862" s="1" t="n">
        <v>18</v>
      </c>
      <c r="L862" s="4" t="n">
        <v>21.72</v>
      </c>
    </row>
    <row r="863" customFormat="false" ht="13.8" hidden="false" customHeight="false" outlineLevel="0" collapsed="false">
      <c r="A863" s="0" t="s">
        <v>17</v>
      </c>
      <c r="B863" s="0" t="s">
        <v>90</v>
      </c>
      <c r="C863" s="0" t="str">
        <f aca="false">VLOOKUP(B863,siti!$B$2:$F$98,4,FALSE())</f>
        <v>FOG - REFLUE PIOPPO</v>
      </c>
      <c r="D863" s="0" t="str">
        <f aca="false">VLOOKUP(B863,siti!$B$2:$F$98,2,FALSE())</f>
        <v>VIA PIOPPO SNC</v>
      </c>
      <c r="E863" s="0" t="str">
        <f aca="false">VLOOKUP(B863,siti!$B$2:$F$98,3,FALSE())</f>
        <v>CATANIA</v>
      </c>
      <c r="F863" s="0" t="str">
        <f aca="false">VLOOKUP(B863,siti!$B$2:$F$98,5,FALSE())</f>
        <v>95123</v>
      </c>
      <c r="G863" s="0" t="str">
        <f aca="false">PROPER(IF(letture!E797="TRUE","STIMATA","REALE"))</f>
        <v>Reale</v>
      </c>
      <c r="H863" s="1" t="n">
        <v>6.00005</v>
      </c>
      <c r="I863" s="1" t="n">
        <v>3.99993</v>
      </c>
      <c r="J863" s="1" t="n">
        <v>8.99992</v>
      </c>
      <c r="K863" s="1" t="n">
        <v>19</v>
      </c>
      <c r="L863" s="4" t="n">
        <v>21.65</v>
      </c>
    </row>
    <row r="864" customFormat="false" ht="13.8" hidden="false" customHeight="false" outlineLevel="0" collapsed="false">
      <c r="A864" s="0" t="s">
        <v>18</v>
      </c>
      <c r="B864" s="0" t="s">
        <v>90</v>
      </c>
      <c r="C864" s="0" t="str">
        <f aca="false">VLOOKUP(B864,siti!$B$2:$F$98,4,FALSE())</f>
        <v>FOG - REFLUE PIOPPO</v>
      </c>
      <c r="D864" s="0" t="str">
        <f aca="false">VLOOKUP(B864,siti!$B$2:$F$98,2,FALSE())</f>
        <v>VIA PIOPPO SNC</v>
      </c>
      <c r="E864" s="0" t="str">
        <f aca="false">VLOOKUP(B864,siti!$B$2:$F$98,3,FALSE())</f>
        <v>CATANIA</v>
      </c>
      <c r="F864" s="0" t="str">
        <f aca="false">VLOOKUP(B864,siti!$B$2:$F$98,5,FALSE())</f>
        <v>95123</v>
      </c>
      <c r="G864" s="0" t="str">
        <f aca="false">PROPER(IF(letture!E798="TRUE","STIMATA","REALE"))</f>
        <v>Reale</v>
      </c>
      <c r="H864" s="1" t="n">
        <v>6</v>
      </c>
      <c r="I864" s="1" t="n">
        <v>5.0001</v>
      </c>
      <c r="J864" s="1" t="n">
        <v>8.0001</v>
      </c>
      <c r="K864" s="1" t="n">
        <v>19</v>
      </c>
      <c r="L864" s="4" t="n">
        <v>18.25</v>
      </c>
    </row>
    <row r="865" customFormat="false" ht="13.8" hidden="false" customHeight="false" outlineLevel="0" collapsed="false">
      <c r="A865" s="0" t="s">
        <v>19</v>
      </c>
      <c r="B865" s="0" t="s">
        <v>90</v>
      </c>
      <c r="C865" s="0" t="str">
        <f aca="false">VLOOKUP(B865,siti!$B$2:$F$98,4,FALSE())</f>
        <v>FOG - REFLUE PIOPPO</v>
      </c>
      <c r="D865" s="0" t="str">
        <f aca="false">VLOOKUP(B865,siti!$B$2:$F$98,2,FALSE())</f>
        <v>VIA PIOPPO SNC</v>
      </c>
      <c r="E865" s="0" t="str">
        <f aca="false">VLOOKUP(B865,siti!$B$2:$F$98,3,FALSE())</f>
        <v>CATANIA</v>
      </c>
      <c r="F865" s="0" t="str">
        <f aca="false">VLOOKUP(B865,siti!$B$2:$F$98,5,FALSE())</f>
        <v>95123</v>
      </c>
      <c r="G865" s="0" t="str">
        <f aca="false">PROPER(IF(letture!E799="TRUE","STIMATA","REALE"))</f>
        <v>Reale</v>
      </c>
      <c r="H865" s="1" t="n">
        <v>6.00005</v>
      </c>
      <c r="I865" s="1" t="n">
        <v>3.99993</v>
      </c>
      <c r="J865" s="1" t="n">
        <v>8.99992</v>
      </c>
      <c r="K865" s="1" t="n">
        <v>19</v>
      </c>
      <c r="L865" s="4" t="n">
        <v>21.72</v>
      </c>
    </row>
    <row r="866" customFormat="false" ht="13.8" hidden="false" customHeight="false" outlineLevel="0" collapsed="false">
      <c r="A866" s="0" t="s">
        <v>20</v>
      </c>
      <c r="B866" s="0" t="s">
        <v>90</v>
      </c>
      <c r="C866" s="0" t="str">
        <f aca="false">VLOOKUP(B866,siti!$B$2:$F$98,4,FALSE())</f>
        <v>FOG - REFLUE PIOPPO</v>
      </c>
      <c r="D866" s="0" t="str">
        <f aca="false">VLOOKUP(B866,siti!$B$2:$F$98,2,FALSE())</f>
        <v>VIA PIOPPO SNC</v>
      </c>
      <c r="E866" s="0" t="str">
        <f aca="false">VLOOKUP(B866,siti!$B$2:$F$98,3,FALSE())</f>
        <v>CATANIA</v>
      </c>
      <c r="F866" s="0" t="str">
        <f aca="false">VLOOKUP(B866,siti!$B$2:$F$98,5,FALSE())</f>
        <v>95123</v>
      </c>
      <c r="G866" s="0" t="str">
        <f aca="false">PROPER(IF(letture!E800="TRUE","STIMATA","REALE"))</f>
        <v>Reale</v>
      </c>
      <c r="H866" s="1" t="n">
        <v>7.00011</v>
      </c>
      <c r="I866" s="1" t="n">
        <v>4.99999</v>
      </c>
      <c r="J866" s="1" t="n">
        <v>7.99986</v>
      </c>
      <c r="K866" s="1" t="n">
        <v>20</v>
      </c>
      <c r="L866" s="4" t="n">
        <v>29.55</v>
      </c>
    </row>
    <row r="867" customFormat="false" ht="13.8" hidden="false" customHeight="false" outlineLevel="0" collapsed="false">
      <c r="A867" s="0" t="s">
        <v>21</v>
      </c>
      <c r="B867" s="0" t="s">
        <v>90</v>
      </c>
      <c r="C867" s="0" t="str">
        <f aca="false">VLOOKUP(B867,siti!$B$2:$F$98,4,FALSE())</f>
        <v>FOG - REFLUE PIOPPO</v>
      </c>
      <c r="D867" s="0" t="str">
        <f aca="false">VLOOKUP(B867,siti!$B$2:$F$98,2,FALSE())</f>
        <v>VIA PIOPPO SNC</v>
      </c>
      <c r="E867" s="0" t="str">
        <f aca="false">VLOOKUP(B867,siti!$B$2:$F$98,3,FALSE())</f>
        <v>CATANIA</v>
      </c>
      <c r="F867" s="0" t="str">
        <f aca="false">VLOOKUP(B867,siti!$B$2:$F$98,5,FALSE())</f>
        <v>95123</v>
      </c>
      <c r="G867" s="0" t="str">
        <f aca="false">PROPER(IF(letture!E801="TRUE","STIMATA","REALE"))</f>
        <v>Reale</v>
      </c>
      <c r="H867" s="1" t="n">
        <v>6.9999</v>
      </c>
      <c r="I867" s="1" t="n">
        <v>5.0001</v>
      </c>
      <c r="J867" s="1" t="n">
        <v>8.0001</v>
      </c>
      <c r="K867" s="1" t="n">
        <v>20</v>
      </c>
      <c r="L867" s="4" t="n">
        <v>431.26</v>
      </c>
    </row>
    <row r="868" customFormat="false" ht="13.8" hidden="false" customHeight="false" outlineLevel="0" collapsed="false">
      <c r="A868" s="0" t="s">
        <v>22</v>
      </c>
      <c r="B868" s="0" t="s">
        <v>90</v>
      </c>
      <c r="C868" s="0" t="str">
        <f aca="false">VLOOKUP(B868,siti!$B$2:$F$98,4,FALSE())</f>
        <v>FOG - REFLUE PIOPPO</v>
      </c>
      <c r="D868" s="0" t="str">
        <f aca="false">VLOOKUP(B868,siti!$B$2:$F$98,2,FALSE())</f>
        <v>VIA PIOPPO SNC</v>
      </c>
      <c r="E868" s="0" t="str">
        <f aca="false">VLOOKUP(B868,siti!$B$2:$F$98,3,FALSE())</f>
        <v>CATANIA</v>
      </c>
      <c r="F868" s="0" t="str">
        <f aca="false">VLOOKUP(B868,siti!$B$2:$F$98,5,FALSE())</f>
        <v>95123</v>
      </c>
      <c r="G868" s="0" t="str">
        <f aca="false">PROPER(IF(letture!E802="TRUE","STIMATA","REALE"))</f>
        <v>Reale</v>
      </c>
      <c r="H868" s="1" t="n">
        <v>7.00011</v>
      </c>
      <c r="I868" s="1" t="n">
        <v>3.99993</v>
      </c>
      <c r="J868" s="1" t="n">
        <v>7.99986</v>
      </c>
      <c r="K868" s="1" t="n">
        <v>19</v>
      </c>
      <c r="L868" s="4" t="n">
        <v>14.68</v>
      </c>
    </row>
    <row r="869" customFormat="false" ht="13.8" hidden="false" customHeight="false" outlineLevel="0" collapsed="false">
      <c r="A869" s="0" t="s">
        <v>23</v>
      </c>
      <c r="B869" s="0" t="s">
        <v>90</v>
      </c>
      <c r="C869" s="0" t="str">
        <f aca="false">VLOOKUP(B869,siti!$B$2:$F$98,4,FALSE())</f>
        <v>FOG - REFLUE PIOPPO</v>
      </c>
      <c r="D869" s="0" t="str">
        <f aca="false">VLOOKUP(B869,siti!$B$2:$F$98,2,FALSE())</f>
        <v>VIA PIOPPO SNC</v>
      </c>
      <c r="E869" s="0" t="str">
        <f aca="false">VLOOKUP(B869,siti!$B$2:$F$98,3,FALSE())</f>
        <v>CATANIA</v>
      </c>
      <c r="F869" s="0" t="str">
        <f aca="false">VLOOKUP(B869,siti!$B$2:$F$98,5,FALSE())</f>
        <v>95123</v>
      </c>
      <c r="G869" s="0" t="str">
        <f aca="false">PROPER(IF(letture!E803="TRUE","STIMATA","REALE"))</f>
        <v>Reale</v>
      </c>
      <c r="H869" s="1" t="n">
        <v>6</v>
      </c>
      <c r="I869" s="1" t="n">
        <v>6.9999</v>
      </c>
      <c r="J869" s="1" t="n">
        <v>12</v>
      </c>
      <c r="K869" s="1" t="n">
        <v>25</v>
      </c>
      <c r="L869" s="4" t="n">
        <v>14.93</v>
      </c>
    </row>
    <row r="870" customFormat="false" ht="13.8" hidden="false" customHeight="false" outlineLevel="0" collapsed="false">
      <c r="A870" s="0" t="s">
        <v>24</v>
      </c>
      <c r="B870" s="0" t="s">
        <v>90</v>
      </c>
      <c r="C870" s="0" t="str">
        <f aca="false">VLOOKUP(B870,siti!$B$2:$F$98,4,FALSE())</f>
        <v>FOG - REFLUE PIOPPO</v>
      </c>
      <c r="D870" s="0" t="str">
        <f aca="false">VLOOKUP(B870,siti!$B$2:$F$98,2,FALSE())</f>
        <v>VIA PIOPPO SNC</v>
      </c>
      <c r="E870" s="0" t="str">
        <f aca="false">VLOOKUP(B870,siti!$B$2:$F$98,3,FALSE())</f>
        <v>CATANIA</v>
      </c>
      <c r="F870" s="0" t="str">
        <f aca="false">VLOOKUP(B870,siti!$B$2:$F$98,5,FALSE())</f>
        <v>95123</v>
      </c>
      <c r="G870" s="0" t="str">
        <f aca="false">PROPER(IF(letture!E804="TRUE","STIMATA","REALE"))</f>
        <v>Reale</v>
      </c>
      <c r="H870" s="1" t="n">
        <v>4.99999</v>
      </c>
      <c r="I870" s="1" t="n">
        <v>4.99999</v>
      </c>
      <c r="J870" s="1" t="n">
        <v>8.99992</v>
      </c>
      <c r="K870" s="1" t="n">
        <v>19</v>
      </c>
      <c r="L870" s="4" t="n">
        <v>19.1</v>
      </c>
    </row>
    <row r="871" customFormat="false" ht="17.35" hidden="false" customHeight="false" outlineLevel="0" collapsed="false">
      <c r="H871" s="5" t="n">
        <f aca="false">SUM(H859:H870)</f>
        <v>74.00059</v>
      </c>
      <c r="I871" s="5" t="n">
        <f aca="false">SUM(I859:I870)</f>
        <v>58.99995</v>
      </c>
      <c r="J871" s="5" t="n">
        <f aca="false">SUM(J859:J870)</f>
        <v>108.99958</v>
      </c>
      <c r="K871" s="5" t="n">
        <f aca="false">SUM(K859:K870)</f>
        <v>242</v>
      </c>
      <c r="L871" s="5" t="n">
        <f aca="false">SUM(L859:L870)</f>
        <v>665.47</v>
      </c>
    </row>
    <row r="872" customFormat="false" ht="13.8" hidden="false" customHeight="false" outlineLevel="0" collapsed="false">
      <c r="A872" s="0" t="s">
        <v>12</v>
      </c>
      <c r="B872" s="0" t="s">
        <v>91</v>
      </c>
      <c r="C872" s="0" t="str">
        <f aca="false">VLOOKUP(B872,siti!$B$2:$F$98,4,FALSE())</f>
        <v>FOG - REFLUE DUSMET</v>
      </c>
      <c r="D872" s="0" t="str">
        <f aca="false">VLOOKUP(B872,siti!$B$2:$F$98,2,FALSE())</f>
        <v>VIA DUSMET SNC</v>
      </c>
      <c r="E872" s="0" t="str">
        <f aca="false">VLOOKUP(B872,siti!$B$2:$F$98,3,FALSE())</f>
        <v>CATANIA</v>
      </c>
      <c r="F872" s="0" t="str">
        <f aca="false">VLOOKUP(B872,siti!$B$2:$F$98,5,FALSE())</f>
        <v>95100</v>
      </c>
      <c r="G872" s="0" t="str">
        <f aca="false">PROPER(IF(letture!E805="TRUE","STIMATA","REALE"))</f>
        <v>Reale</v>
      </c>
      <c r="H872" s="1" t="n">
        <v>116.99989</v>
      </c>
      <c r="I872" s="1" t="n">
        <v>95.99987</v>
      </c>
      <c r="J872" s="1" t="n">
        <v>193.00011</v>
      </c>
      <c r="K872" s="1" t="n">
        <v>406</v>
      </c>
      <c r="L872" s="4" t="n">
        <v>171.88</v>
      </c>
    </row>
    <row r="873" customFormat="false" ht="13.8" hidden="false" customHeight="false" outlineLevel="0" collapsed="false">
      <c r="A873" s="0" t="s">
        <v>14</v>
      </c>
      <c r="B873" s="0" t="s">
        <v>91</v>
      </c>
      <c r="C873" s="0" t="str">
        <f aca="false">VLOOKUP(B873,siti!$B$2:$F$98,4,FALSE())</f>
        <v>FOG - REFLUE DUSMET</v>
      </c>
      <c r="D873" s="0" t="str">
        <f aca="false">VLOOKUP(B873,siti!$B$2:$F$98,2,FALSE())</f>
        <v>VIA DUSMET SNC</v>
      </c>
      <c r="E873" s="0" t="str">
        <f aca="false">VLOOKUP(B873,siti!$B$2:$F$98,3,FALSE())</f>
        <v>CATANIA</v>
      </c>
      <c r="F873" s="0" t="str">
        <f aca="false">VLOOKUP(B873,siti!$B$2:$F$98,5,FALSE())</f>
        <v>95100</v>
      </c>
      <c r="G873" s="0" t="str">
        <f aca="false">PROPER(IF(letture!E806="TRUE","STIMATA","REALE"))</f>
        <v>Reale</v>
      </c>
      <c r="H873" s="1" t="n">
        <v>140.99988</v>
      </c>
      <c r="I873" s="1" t="n">
        <v>104.00012</v>
      </c>
      <c r="J873" s="1" t="n">
        <v>191.00004</v>
      </c>
      <c r="K873" s="1" t="n">
        <v>436</v>
      </c>
      <c r="L873" s="4" t="n">
        <v>173.76</v>
      </c>
    </row>
    <row r="874" customFormat="false" ht="13.8" hidden="false" customHeight="false" outlineLevel="0" collapsed="false">
      <c r="A874" s="0" t="s">
        <v>15</v>
      </c>
      <c r="B874" s="0" t="s">
        <v>91</v>
      </c>
      <c r="C874" s="0" t="str">
        <f aca="false">VLOOKUP(B874,siti!$B$2:$F$98,4,FALSE())</f>
        <v>FOG - REFLUE DUSMET</v>
      </c>
      <c r="D874" s="0" t="str">
        <f aca="false">VLOOKUP(B874,siti!$B$2:$F$98,2,FALSE())</f>
        <v>VIA DUSMET SNC</v>
      </c>
      <c r="E874" s="0" t="str">
        <f aca="false">VLOOKUP(B874,siti!$B$2:$F$98,3,FALSE())</f>
        <v>CATANIA</v>
      </c>
      <c r="F874" s="0" t="str">
        <f aca="false">VLOOKUP(B874,siti!$B$2:$F$98,5,FALSE())</f>
        <v>95100</v>
      </c>
      <c r="G874" s="0" t="str">
        <f aca="false">PROPER(IF(letture!E807="TRUE","STIMATA","REALE"))</f>
        <v>Reale</v>
      </c>
      <c r="H874" s="1" t="n">
        <v>169.99997</v>
      </c>
      <c r="I874" s="1" t="n">
        <v>131.99986</v>
      </c>
      <c r="J874" s="1" t="n">
        <v>239.00008</v>
      </c>
      <c r="K874" s="1" t="n">
        <v>541</v>
      </c>
      <c r="L874" s="4" t="n">
        <v>256.11</v>
      </c>
    </row>
    <row r="875" customFormat="false" ht="13.8" hidden="false" customHeight="false" outlineLevel="0" collapsed="false">
      <c r="A875" s="0" t="s">
        <v>16</v>
      </c>
      <c r="B875" s="0" t="s">
        <v>91</v>
      </c>
      <c r="C875" s="0" t="str">
        <f aca="false">VLOOKUP(B875,siti!$B$2:$F$98,4,FALSE())</f>
        <v>FOG - REFLUE DUSMET</v>
      </c>
      <c r="D875" s="0" t="str">
        <f aca="false">VLOOKUP(B875,siti!$B$2:$F$98,2,FALSE())</f>
        <v>VIA DUSMET SNC</v>
      </c>
      <c r="E875" s="0" t="str">
        <f aca="false">VLOOKUP(B875,siti!$B$2:$F$98,3,FALSE())</f>
        <v>CATANIA</v>
      </c>
      <c r="F875" s="0" t="str">
        <f aca="false">VLOOKUP(B875,siti!$B$2:$F$98,5,FALSE())</f>
        <v>95100</v>
      </c>
      <c r="G875" s="0" t="str">
        <f aca="false">PROPER(IF(letture!E808="TRUE","STIMATA","REALE"))</f>
        <v>Reale</v>
      </c>
      <c r="H875" s="1" t="n">
        <v>108.9999</v>
      </c>
      <c r="I875" s="1" t="n">
        <v>96</v>
      </c>
      <c r="J875" s="1" t="n">
        <v>219</v>
      </c>
      <c r="K875" s="1" t="n">
        <v>424</v>
      </c>
      <c r="L875" s="4" t="n">
        <v>179.22</v>
      </c>
    </row>
    <row r="876" customFormat="false" ht="13.8" hidden="false" customHeight="false" outlineLevel="0" collapsed="false">
      <c r="A876" s="0" t="s">
        <v>17</v>
      </c>
      <c r="B876" s="0" t="s">
        <v>91</v>
      </c>
      <c r="C876" s="0" t="str">
        <f aca="false">VLOOKUP(B876,siti!$B$2:$F$98,4,FALSE())</f>
        <v>FOG - REFLUE DUSMET</v>
      </c>
      <c r="D876" s="0" t="str">
        <f aca="false">VLOOKUP(B876,siti!$B$2:$F$98,2,FALSE())</f>
        <v>VIA DUSMET SNC</v>
      </c>
      <c r="E876" s="0" t="str">
        <f aca="false">VLOOKUP(B876,siti!$B$2:$F$98,3,FALSE())</f>
        <v>CATANIA</v>
      </c>
      <c r="F876" s="0" t="str">
        <f aca="false">VLOOKUP(B876,siti!$B$2:$F$98,5,FALSE())</f>
        <v>95100</v>
      </c>
      <c r="G876" s="0" t="str">
        <f aca="false">PROPER(IF(letture!E809="TRUE","STIMATA","REALE"))</f>
        <v>Reale</v>
      </c>
      <c r="H876" s="1" t="n">
        <v>136.0001</v>
      </c>
      <c r="I876" s="1" t="n">
        <v>91.99994</v>
      </c>
      <c r="J876" s="1" t="n">
        <v>184.99994</v>
      </c>
      <c r="K876" s="1" t="n">
        <v>413</v>
      </c>
      <c r="L876" s="4" t="n">
        <v>169.13</v>
      </c>
    </row>
    <row r="877" customFormat="false" ht="13.8" hidden="false" customHeight="false" outlineLevel="0" collapsed="false">
      <c r="A877" s="0" t="s">
        <v>18</v>
      </c>
      <c r="B877" s="0" t="s">
        <v>91</v>
      </c>
      <c r="C877" s="0" t="str">
        <f aca="false">VLOOKUP(B877,siti!$B$2:$F$98,4,FALSE())</f>
        <v>FOG - REFLUE DUSMET</v>
      </c>
      <c r="D877" s="0" t="str">
        <f aca="false">VLOOKUP(B877,siti!$B$2:$F$98,2,FALSE())</f>
        <v>VIA DUSMET SNC</v>
      </c>
      <c r="E877" s="0" t="str">
        <f aca="false">VLOOKUP(B877,siti!$B$2:$F$98,3,FALSE())</f>
        <v>CATANIA</v>
      </c>
      <c r="F877" s="0" t="str">
        <f aca="false">VLOOKUP(B877,siti!$B$2:$F$98,5,FALSE())</f>
        <v>95100</v>
      </c>
      <c r="G877" s="0" t="str">
        <f aca="false">PROPER(IF(letture!E810="TRUE","STIMATA","REALE"))</f>
        <v>Reale</v>
      </c>
      <c r="H877" s="1" t="n">
        <v>114.9999</v>
      </c>
      <c r="I877" s="1" t="n">
        <v>92.0001</v>
      </c>
      <c r="J877" s="1" t="n">
        <v>171.9999</v>
      </c>
      <c r="K877" s="1" t="n">
        <v>379</v>
      </c>
      <c r="L877" s="4" t="n">
        <v>178.49</v>
      </c>
    </row>
    <row r="878" customFormat="false" ht="13.8" hidden="false" customHeight="false" outlineLevel="0" collapsed="false">
      <c r="A878" s="0" t="s">
        <v>19</v>
      </c>
      <c r="B878" s="0" t="s">
        <v>91</v>
      </c>
      <c r="C878" s="0" t="str">
        <f aca="false">VLOOKUP(B878,siti!$B$2:$F$98,4,FALSE())</f>
        <v>FOG - REFLUE DUSMET</v>
      </c>
      <c r="D878" s="0" t="str">
        <f aca="false">VLOOKUP(B878,siti!$B$2:$F$98,2,FALSE())</f>
        <v>VIA DUSMET SNC</v>
      </c>
      <c r="E878" s="0" t="str">
        <f aca="false">VLOOKUP(B878,siti!$B$2:$F$98,3,FALSE())</f>
        <v>CATANIA</v>
      </c>
      <c r="F878" s="0" t="str">
        <f aca="false">VLOOKUP(B878,siti!$B$2:$F$98,5,FALSE())</f>
        <v>95100</v>
      </c>
      <c r="G878" s="0" t="str">
        <f aca="false">PROPER(IF(letture!E811="TRUE","STIMATA","REALE"))</f>
        <v>Reale</v>
      </c>
      <c r="H878" s="1" t="n">
        <v>89.00007</v>
      </c>
      <c r="I878" s="1" t="n">
        <v>74.99985</v>
      </c>
      <c r="J878" s="1" t="n">
        <v>135.00004</v>
      </c>
      <c r="K878" s="1" t="n">
        <v>299</v>
      </c>
      <c r="L878" s="4" t="n">
        <v>211.05</v>
      </c>
    </row>
    <row r="879" customFormat="false" ht="13.8" hidden="false" customHeight="false" outlineLevel="0" collapsed="false">
      <c r="A879" s="0" t="s">
        <v>20</v>
      </c>
      <c r="B879" s="0" t="s">
        <v>91</v>
      </c>
      <c r="C879" s="0" t="str">
        <f aca="false">VLOOKUP(B879,siti!$B$2:$F$98,4,FALSE())</f>
        <v>FOG - REFLUE DUSMET</v>
      </c>
      <c r="D879" s="0" t="str">
        <f aca="false">VLOOKUP(B879,siti!$B$2:$F$98,2,FALSE())</f>
        <v>VIA DUSMET SNC</v>
      </c>
      <c r="E879" s="0" t="str">
        <f aca="false">VLOOKUP(B879,siti!$B$2:$F$98,3,FALSE())</f>
        <v>CATANIA</v>
      </c>
      <c r="F879" s="0" t="str">
        <f aca="false">VLOOKUP(B879,siti!$B$2:$F$98,5,FALSE())</f>
        <v>95100</v>
      </c>
      <c r="G879" s="0" t="str">
        <f aca="false">PROPER(IF(letture!E812="TRUE","STIMATA","REALE"))</f>
        <v>Reale</v>
      </c>
      <c r="H879" s="1" t="n">
        <v>105.0001</v>
      </c>
      <c r="I879" s="1" t="n">
        <v>76.99997</v>
      </c>
      <c r="J879" s="1" t="n">
        <v>147.99989</v>
      </c>
      <c r="K879" s="1" t="n">
        <v>330</v>
      </c>
      <c r="L879" s="4" t="n">
        <v>260.35</v>
      </c>
    </row>
    <row r="880" customFormat="false" ht="13.8" hidden="false" customHeight="false" outlineLevel="0" collapsed="false">
      <c r="A880" s="0" t="s">
        <v>21</v>
      </c>
      <c r="B880" s="0" t="s">
        <v>91</v>
      </c>
      <c r="C880" s="0" t="str">
        <f aca="false">VLOOKUP(B880,siti!$B$2:$F$98,4,FALSE())</f>
        <v>FOG - REFLUE DUSMET</v>
      </c>
      <c r="D880" s="0" t="str">
        <f aca="false">VLOOKUP(B880,siti!$B$2:$F$98,2,FALSE())</f>
        <v>VIA DUSMET SNC</v>
      </c>
      <c r="E880" s="0" t="str">
        <f aca="false">VLOOKUP(B880,siti!$B$2:$F$98,3,FALSE())</f>
        <v>CATANIA</v>
      </c>
      <c r="F880" s="0" t="str">
        <f aca="false">VLOOKUP(B880,siti!$B$2:$F$98,5,FALSE())</f>
        <v>95100</v>
      </c>
      <c r="G880" s="0" t="str">
        <f aca="false">PROPER(IF(letture!E813="TRUE","STIMATA","REALE"))</f>
        <v>Reale</v>
      </c>
      <c r="H880" s="1" t="n">
        <v>63</v>
      </c>
      <c r="I880" s="1" t="n">
        <v>44.0001</v>
      </c>
      <c r="J880" s="1" t="n">
        <v>66</v>
      </c>
      <c r="K880" s="1" t="n">
        <v>173</v>
      </c>
      <c r="L880" s="4" t="n">
        <v>240.23</v>
      </c>
    </row>
    <row r="881" customFormat="false" ht="13.8" hidden="false" customHeight="false" outlineLevel="0" collapsed="false">
      <c r="A881" s="0" t="s">
        <v>22</v>
      </c>
      <c r="B881" s="0" t="s">
        <v>91</v>
      </c>
      <c r="C881" s="0" t="str">
        <f aca="false">VLOOKUP(B881,siti!$B$2:$F$98,4,FALSE())</f>
        <v>FOG - REFLUE DUSMET</v>
      </c>
      <c r="D881" s="0" t="str">
        <f aca="false">VLOOKUP(B881,siti!$B$2:$F$98,2,FALSE())</f>
        <v>VIA DUSMET SNC</v>
      </c>
      <c r="E881" s="0" t="str">
        <f aca="false">VLOOKUP(B881,siti!$B$2:$F$98,3,FALSE())</f>
        <v>CATANIA</v>
      </c>
      <c r="F881" s="0" t="str">
        <f aca="false">VLOOKUP(B881,siti!$B$2:$F$98,5,FALSE())</f>
        <v>95100</v>
      </c>
      <c r="G881" s="0" t="str">
        <f aca="false">PROPER(IF(letture!E814="TRUE","STIMATA","REALE"))</f>
        <v>Reale</v>
      </c>
      <c r="H881" s="1" t="n">
        <v>57.00001</v>
      </c>
      <c r="I881" s="1" t="n">
        <v>48.00009</v>
      </c>
      <c r="J881" s="1" t="n">
        <v>76.99997</v>
      </c>
      <c r="K881" s="1" t="n">
        <v>182</v>
      </c>
      <c r="L881" s="4" t="n">
        <v>93.32</v>
      </c>
    </row>
    <row r="882" customFormat="false" ht="13.8" hidden="false" customHeight="false" outlineLevel="0" collapsed="false">
      <c r="A882" s="0" t="s">
        <v>23</v>
      </c>
      <c r="B882" s="0" t="s">
        <v>91</v>
      </c>
      <c r="C882" s="0" t="str">
        <f aca="false">VLOOKUP(B882,siti!$B$2:$F$98,4,FALSE())</f>
        <v>FOG - REFLUE DUSMET</v>
      </c>
      <c r="D882" s="0" t="str">
        <f aca="false">VLOOKUP(B882,siti!$B$2:$F$98,2,FALSE())</f>
        <v>VIA DUSMET SNC</v>
      </c>
      <c r="E882" s="0" t="str">
        <f aca="false">VLOOKUP(B882,siti!$B$2:$F$98,3,FALSE())</f>
        <v>CATANIA</v>
      </c>
      <c r="F882" s="0" t="str">
        <f aca="false">VLOOKUP(B882,siti!$B$2:$F$98,5,FALSE())</f>
        <v>95100</v>
      </c>
      <c r="G882" s="0" t="str">
        <f aca="false">PROPER(IF(letture!E815="TRUE","STIMATA","REALE"))</f>
        <v>Reale</v>
      </c>
      <c r="H882" s="1" t="n">
        <v>66.9999</v>
      </c>
      <c r="I882" s="1" t="n">
        <v>90.9999</v>
      </c>
      <c r="J882" s="1" t="n">
        <v>149.0001</v>
      </c>
      <c r="K882" s="1" t="n">
        <v>307</v>
      </c>
      <c r="L882" s="4" t="n">
        <v>132.54</v>
      </c>
    </row>
    <row r="883" customFormat="false" ht="13.8" hidden="false" customHeight="false" outlineLevel="0" collapsed="false">
      <c r="A883" s="0" t="s">
        <v>24</v>
      </c>
      <c r="B883" s="0" t="s">
        <v>91</v>
      </c>
      <c r="C883" s="0" t="str">
        <f aca="false">VLOOKUP(B883,siti!$B$2:$F$98,4,FALSE())</f>
        <v>FOG - REFLUE DUSMET</v>
      </c>
      <c r="D883" s="0" t="str">
        <f aca="false">VLOOKUP(B883,siti!$B$2:$F$98,2,FALSE())</f>
        <v>VIA DUSMET SNC</v>
      </c>
      <c r="E883" s="0" t="str">
        <f aca="false">VLOOKUP(B883,siti!$B$2:$F$98,3,FALSE())</f>
        <v>CATANIA</v>
      </c>
      <c r="F883" s="0" t="str">
        <f aca="false">VLOOKUP(B883,siti!$B$2:$F$98,5,FALSE())</f>
        <v>95100</v>
      </c>
      <c r="G883" s="0" t="str">
        <f aca="false">PROPER(IF(letture!E816="TRUE","STIMATA","REALE"))</f>
        <v>Reale</v>
      </c>
      <c r="H883" s="1" t="n">
        <v>48.00009</v>
      </c>
      <c r="I883" s="1" t="n">
        <v>37.00005</v>
      </c>
      <c r="J883" s="1" t="n">
        <v>83.00002</v>
      </c>
      <c r="K883" s="1" t="n">
        <v>168</v>
      </c>
      <c r="L883" s="4" t="n">
        <v>104.11</v>
      </c>
    </row>
    <row r="884" customFormat="false" ht="17.35" hidden="false" customHeight="false" outlineLevel="0" collapsed="false">
      <c r="H884" s="5" t="n">
        <f aca="false">SUM(H872:H883)</f>
        <v>1216.99981</v>
      </c>
      <c r="I884" s="5" t="n">
        <f aca="false">SUM(I872:I883)</f>
        <v>983.99985</v>
      </c>
      <c r="J884" s="5" t="n">
        <f aca="false">SUM(J872:J883)</f>
        <v>1857.00009</v>
      </c>
      <c r="K884" s="5" t="n">
        <f aca="false">SUM(K872:K883)</f>
        <v>4058</v>
      </c>
      <c r="L884" s="5" t="n">
        <f aca="false">SUM(L872:L883)</f>
        <v>2170.19</v>
      </c>
    </row>
    <row r="885" customFormat="false" ht="13.8" hidden="false" customHeight="false" outlineLevel="0" collapsed="false">
      <c r="A885" s="0" t="s">
        <v>12</v>
      </c>
      <c r="B885" s="0" t="s">
        <v>92</v>
      </c>
      <c r="C885" s="0" t="str">
        <f aca="false">VLOOKUP(B885,siti!$B$2:$F$98,4,FALSE())</f>
        <v>FOG - REFLUE PIEMONTE</v>
      </c>
      <c r="D885" s="0" t="str">
        <f aca="false">VLOOKUP(B885,siti!$B$2:$F$98,2,FALSE())</f>
        <v>VIA PIEMONTE SNC</v>
      </c>
      <c r="E885" s="0" t="str">
        <f aca="false">VLOOKUP(B885,siti!$B$2:$F$98,3,FALSE())</f>
        <v>CATANIA</v>
      </c>
      <c r="F885" s="0" t="str">
        <f aca="false">VLOOKUP(B885,siti!$B$2:$F$98,5,FALSE())</f>
        <v>95100</v>
      </c>
      <c r="G885" s="0" t="str">
        <f aca="false">PROPER(IF(letture!E817="TRUE","STIMATA","REALE"))</f>
        <v>Reale</v>
      </c>
      <c r="H885" s="1" t="n">
        <v>12.99985</v>
      </c>
      <c r="I885" s="1" t="n">
        <v>7.00011</v>
      </c>
      <c r="J885" s="1" t="n">
        <v>9.99998</v>
      </c>
      <c r="K885" s="1" t="n">
        <v>30</v>
      </c>
      <c r="L885" s="4" t="n">
        <v>46.53</v>
      </c>
    </row>
    <row r="886" customFormat="false" ht="13.8" hidden="false" customHeight="false" outlineLevel="0" collapsed="false">
      <c r="A886" s="0" t="s">
        <v>14</v>
      </c>
      <c r="B886" s="0" t="s">
        <v>92</v>
      </c>
      <c r="C886" s="0" t="str">
        <f aca="false">VLOOKUP(B886,siti!$B$2:$F$98,4,FALSE())</f>
        <v>FOG - REFLUE PIEMONTE</v>
      </c>
      <c r="D886" s="0" t="str">
        <f aca="false">VLOOKUP(B886,siti!$B$2:$F$98,2,FALSE())</f>
        <v>VIA PIEMONTE SNC</v>
      </c>
      <c r="E886" s="0" t="str">
        <f aca="false">VLOOKUP(B886,siti!$B$2:$F$98,3,FALSE())</f>
        <v>CATANIA</v>
      </c>
      <c r="F886" s="0" t="str">
        <f aca="false">VLOOKUP(B886,siti!$B$2:$F$98,5,FALSE())</f>
        <v>95100</v>
      </c>
      <c r="G886" s="0" t="str">
        <f aca="false">PROPER(IF(letture!E818="TRUE","STIMATA","REALE"))</f>
        <v>Reale</v>
      </c>
      <c r="H886" s="1" t="n">
        <v>37.00004</v>
      </c>
      <c r="I886" s="1" t="n">
        <v>27.00012</v>
      </c>
      <c r="J886" s="1" t="n">
        <v>25.99996</v>
      </c>
      <c r="K886" s="1" t="n">
        <v>90</v>
      </c>
      <c r="L886" s="4" t="n">
        <v>63.52</v>
      </c>
    </row>
    <row r="887" customFormat="false" ht="13.8" hidden="false" customHeight="false" outlineLevel="0" collapsed="false">
      <c r="A887" s="0" t="s">
        <v>15</v>
      </c>
      <c r="B887" s="0" t="s">
        <v>92</v>
      </c>
      <c r="C887" s="0" t="str">
        <f aca="false">VLOOKUP(B887,siti!$B$2:$F$98,4,FALSE())</f>
        <v>FOG - REFLUE PIEMONTE</v>
      </c>
      <c r="D887" s="0" t="str">
        <f aca="false">VLOOKUP(B887,siti!$B$2:$F$98,2,FALSE())</f>
        <v>VIA PIEMONTE SNC</v>
      </c>
      <c r="E887" s="0" t="str">
        <f aca="false">VLOOKUP(B887,siti!$B$2:$F$98,3,FALSE())</f>
        <v>CATANIA</v>
      </c>
      <c r="F887" s="0" t="str">
        <f aca="false">VLOOKUP(B887,siti!$B$2:$F$98,5,FALSE())</f>
        <v>95100</v>
      </c>
      <c r="G887" s="0" t="str">
        <f aca="false">PROPER(IF(letture!E819="TRUE","STIMATA","REALE"))</f>
        <v>Reale</v>
      </c>
      <c r="H887" s="1" t="n">
        <v>50.99996</v>
      </c>
      <c r="I887" s="1" t="n">
        <v>34.99993</v>
      </c>
      <c r="J887" s="1" t="n">
        <v>38.99986</v>
      </c>
      <c r="K887" s="1" t="n">
        <v>125</v>
      </c>
      <c r="L887" s="4" t="n">
        <v>85.76</v>
      </c>
    </row>
    <row r="888" customFormat="false" ht="13.8" hidden="false" customHeight="false" outlineLevel="0" collapsed="false">
      <c r="A888" s="0" t="s">
        <v>16</v>
      </c>
      <c r="B888" s="0" t="s">
        <v>92</v>
      </c>
      <c r="C888" s="0" t="str">
        <f aca="false">VLOOKUP(B888,siti!$B$2:$F$98,4,FALSE())</f>
        <v>FOG - REFLUE PIEMONTE</v>
      </c>
      <c r="D888" s="0" t="str">
        <f aca="false">VLOOKUP(B888,siti!$B$2:$F$98,2,FALSE())</f>
        <v>VIA PIEMONTE SNC</v>
      </c>
      <c r="E888" s="0" t="str">
        <f aca="false">VLOOKUP(B888,siti!$B$2:$F$98,3,FALSE())</f>
        <v>CATANIA</v>
      </c>
      <c r="F888" s="0" t="str">
        <f aca="false">VLOOKUP(B888,siti!$B$2:$F$98,5,FALSE())</f>
        <v>95100</v>
      </c>
      <c r="G888" s="0" t="str">
        <f aca="false">PROPER(IF(letture!E820="TRUE","STIMATA","REALE"))</f>
        <v>Reale</v>
      </c>
      <c r="H888" s="1" t="n">
        <v>32.0001</v>
      </c>
      <c r="I888" s="1" t="n">
        <v>24</v>
      </c>
      <c r="J888" s="1" t="n">
        <v>18.9999</v>
      </c>
      <c r="K888" s="1" t="n">
        <v>75</v>
      </c>
      <c r="L888" s="4" t="n">
        <v>59.87</v>
      </c>
    </row>
    <row r="889" customFormat="false" ht="13.8" hidden="false" customHeight="false" outlineLevel="0" collapsed="false">
      <c r="A889" s="0" t="s">
        <v>17</v>
      </c>
      <c r="B889" s="0" t="s">
        <v>92</v>
      </c>
      <c r="C889" s="0" t="str">
        <f aca="false">VLOOKUP(B889,siti!$B$2:$F$98,4,FALSE())</f>
        <v>FOG - REFLUE PIEMONTE</v>
      </c>
      <c r="D889" s="0" t="str">
        <f aca="false">VLOOKUP(B889,siti!$B$2:$F$98,2,FALSE())</f>
        <v>VIA PIEMONTE SNC</v>
      </c>
      <c r="E889" s="0" t="str">
        <f aca="false">VLOOKUP(B889,siti!$B$2:$F$98,3,FALSE())</f>
        <v>CATANIA</v>
      </c>
      <c r="F889" s="0" t="str">
        <f aca="false">VLOOKUP(B889,siti!$B$2:$F$98,5,FALSE())</f>
        <v>95100</v>
      </c>
      <c r="G889" s="0" t="str">
        <f aca="false">PROPER(IF(letture!E821="TRUE","STIMATA","REALE"))</f>
        <v>Reale</v>
      </c>
      <c r="H889" s="1" t="n">
        <v>80.00015</v>
      </c>
      <c r="I889" s="1" t="n">
        <v>55.99995</v>
      </c>
      <c r="J889" s="1" t="n">
        <v>73.00004</v>
      </c>
      <c r="K889" s="1" t="n">
        <v>209</v>
      </c>
      <c r="L889" s="4" t="n">
        <v>97.93</v>
      </c>
    </row>
    <row r="890" customFormat="false" ht="13.8" hidden="false" customHeight="false" outlineLevel="0" collapsed="false">
      <c r="A890" s="0" t="s">
        <v>18</v>
      </c>
      <c r="B890" s="0" t="s">
        <v>92</v>
      </c>
      <c r="C890" s="0" t="str">
        <f aca="false">VLOOKUP(B890,siti!$B$2:$F$98,4,FALSE())</f>
        <v>FOG - REFLUE PIEMONTE</v>
      </c>
      <c r="D890" s="0" t="str">
        <f aca="false">VLOOKUP(B890,siti!$B$2:$F$98,2,FALSE())</f>
        <v>VIA PIEMONTE SNC</v>
      </c>
      <c r="E890" s="0" t="str">
        <f aca="false">VLOOKUP(B890,siti!$B$2:$F$98,3,FALSE())</f>
        <v>CATANIA</v>
      </c>
      <c r="F890" s="0" t="str">
        <f aca="false">VLOOKUP(B890,siti!$B$2:$F$98,5,FALSE())</f>
        <v>95100</v>
      </c>
      <c r="G890" s="0" t="str">
        <f aca="false">PROPER(IF(letture!E822="TRUE","STIMATA","REALE"))</f>
        <v>Reale</v>
      </c>
      <c r="H890" s="1" t="n">
        <v>72</v>
      </c>
      <c r="I890" s="1" t="n">
        <v>48.9999</v>
      </c>
      <c r="J890" s="1" t="n">
        <v>60</v>
      </c>
      <c r="K890" s="1" t="n">
        <v>181</v>
      </c>
      <c r="L890" s="4" t="n">
        <v>99.44</v>
      </c>
    </row>
    <row r="891" customFormat="false" ht="13.8" hidden="false" customHeight="false" outlineLevel="0" collapsed="false">
      <c r="A891" s="0" t="s">
        <v>19</v>
      </c>
      <c r="B891" s="0" t="s">
        <v>92</v>
      </c>
      <c r="C891" s="0" t="str">
        <f aca="false">VLOOKUP(B891,siti!$B$2:$F$98,4,FALSE())</f>
        <v>FOG - REFLUE PIEMONTE</v>
      </c>
      <c r="D891" s="0" t="str">
        <f aca="false">VLOOKUP(B891,siti!$B$2:$F$98,2,FALSE())</f>
        <v>VIA PIEMONTE SNC</v>
      </c>
      <c r="E891" s="0" t="str">
        <f aca="false">VLOOKUP(B891,siti!$B$2:$F$98,3,FALSE())</f>
        <v>CATANIA</v>
      </c>
      <c r="F891" s="0" t="str">
        <f aca="false">VLOOKUP(B891,siti!$B$2:$F$98,5,FALSE())</f>
        <v>95100</v>
      </c>
      <c r="G891" s="0" t="str">
        <f aca="false">PROPER(IF(letture!E823="TRUE","STIMATA","REALE"))</f>
        <v>Reale</v>
      </c>
      <c r="H891" s="1" t="n">
        <v>55.99995</v>
      </c>
      <c r="I891" s="1" t="n">
        <v>50.99996</v>
      </c>
      <c r="J891" s="1" t="n">
        <v>60.99994</v>
      </c>
      <c r="K891" s="1" t="n">
        <v>168</v>
      </c>
      <c r="L891" s="4" t="n">
        <v>128.91</v>
      </c>
    </row>
    <row r="892" customFormat="false" ht="13.8" hidden="false" customHeight="false" outlineLevel="0" collapsed="false">
      <c r="A892" s="0" t="s">
        <v>20</v>
      </c>
      <c r="B892" s="0" t="s">
        <v>92</v>
      </c>
      <c r="C892" s="0" t="str">
        <f aca="false">VLOOKUP(B892,siti!$B$2:$F$98,4,FALSE())</f>
        <v>FOG - REFLUE PIEMONTE</v>
      </c>
      <c r="D892" s="0" t="str">
        <f aca="false">VLOOKUP(B892,siti!$B$2:$F$98,2,FALSE())</f>
        <v>VIA PIEMONTE SNC</v>
      </c>
      <c r="E892" s="0" t="str">
        <f aca="false">VLOOKUP(B892,siti!$B$2:$F$98,3,FALSE())</f>
        <v>CATANIA</v>
      </c>
      <c r="F892" s="0" t="str">
        <f aca="false">VLOOKUP(B892,siti!$B$2:$F$98,5,FALSE())</f>
        <v>95100</v>
      </c>
      <c r="G892" s="0" t="str">
        <f aca="false">PROPER(IF(letture!E824="TRUE","STIMATA","REALE"))</f>
        <v>Reale</v>
      </c>
      <c r="H892" s="1" t="n">
        <v>23.00014</v>
      </c>
      <c r="I892" s="1" t="n">
        <v>14.99997</v>
      </c>
      <c r="J892" s="1" t="n">
        <v>23.00014</v>
      </c>
      <c r="K892" s="1" t="n">
        <v>61</v>
      </c>
      <c r="L892" s="4" t="n">
        <v>75.56</v>
      </c>
    </row>
    <row r="893" customFormat="false" ht="13.8" hidden="false" customHeight="false" outlineLevel="0" collapsed="false">
      <c r="A893" s="0" t="s">
        <v>21</v>
      </c>
      <c r="B893" s="0" t="s">
        <v>92</v>
      </c>
      <c r="C893" s="0" t="str">
        <f aca="false">VLOOKUP(B893,siti!$B$2:$F$98,4,FALSE())</f>
        <v>FOG - REFLUE PIEMONTE</v>
      </c>
      <c r="D893" s="0" t="str">
        <f aca="false">VLOOKUP(B893,siti!$B$2:$F$98,2,FALSE())</f>
        <v>VIA PIEMONTE SNC</v>
      </c>
      <c r="E893" s="0" t="str">
        <f aca="false">VLOOKUP(B893,siti!$B$2:$F$98,3,FALSE())</f>
        <v>CATANIA</v>
      </c>
      <c r="F893" s="0" t="str">
        <f aca="false">VLOOKUP(B893,siti!$B$2:$F$98,5,FALSE())</f>
        <v>95100</v>
      </c>
      <c r="G893" s="0" t="str">
        <f aca="false">PROPER(IF(letture!E825="TRUE","STIMATA","REALE"))</f>
        <v>Reale</v>
      </c>
      <c r="H893" s="1" t="n">
        <v>90</v>
      </c>
      <c r="I893" s="1" t="n">
        <v>59.0001</v>
      </c>
      <c r="J893" s="1" t="n">
        <v>66.9999</v>
      </c>
      <c r="K893" s="1" t="n">
        <v>216</v>
      </c>
      <c r="L893" s="4" t="n">
        <v>215.55</v>
      </c>
    </row>
    <row r="894" customFormat="false" ht="13.8" hidden="false" customHeight="false" outlineLevel="0" collapsed="false">
      <c r="A894" s="0" t="s">
        <v>22</v>
      </c>
      <c r="B894" s="0" t="s">
        <v>92</v>
      </c>
      <c r="C894" s="0" t="str">
        <f aca="false">VLOOKUP(B894,siti!$B$2:$F$98,4,FALSE())</f>
        <v>FOG - REFLUE PIEMONTE</v>
      </c>
      <c r="D894" s="0" t="str">
        <f aca="false">VLOOKUP(B894,siti!$B$2:$F$98,2,FALSE())</f>
        <v>VIA PIEMONTE SNC</v>
      </c>
      <c r="E894" s="0" t="str">
        <f aca="false">VLOOKUP(B894,siti!$B$2:$F$98,3,FALSE())</f>
        <v>CATANIA</v>
      </c>
      <c r="F894" s="0" t="str">
        <f aca="false">VLOOKUP(B894,siti!$B$2:$F$98,5,FALSE())</f>
        <v>95100</v>
      </c>
      <c r="G894" s="0" t="str">
        <f aca="false">PROPER(IF(letture!E826="TRUE","STIMATA","REALE"))</f>
        <v>Reale</v>
      </c>
      <c r="H894" s="1" t="n">
        <v>14.99997</v>
      </c>
      <c r="I894" s="1" t="n">
        <v>12.99985</v>
      </c>
      <c r="J894" s="1" t="n">
        <v>18.9999</v>
      </c>
      <c r="K894" s="1" t="n">
        <v>47</v>
      </c>
      <c r="L894" s="4" t="n">
        <v>40.89</v>
      </c>
    </row>
    <row r="895" customFormat="false" ht="13.8" hidden="false" customHeight="false" outlineLevel="0" collapsed="false">
      <c r="A895" s="0" t="s">
        <v>23</v>
      </c>
      <c r="B895" s="0" t="s">
        <v>92</v>
      </c>
      <c r="C895" s="0" t="str">
        <f aca="false">VLOOKUP(B895,siti!$B$2:$F$98,4,FALSE())</f>
        <v>FOG - REFLUE PIEMONTE</v>
      </c>
      <c r="D895" s="0" t="str">
        <f aca="false">VLOOKUP(B895,siti!$B$2:$F$98,2,FALSE())</f>
        <v>VIA PIEMONTE SNC</v>
      </c>
      <c r="E895" s="0" t="str">
        <f aca="false">VLOOKUP(B895,siti!$B$2:$F$98,3,FALSE())</f>
        <v>CATANIA</v>
      </c>
      <c r="F895" s="0" t="str">
        <f aca="false">VLOOKUP(B895,siti!$B$2:$F$98,5,FALSE())</f>
        <v>95100</v>
      </c>
      <c r="G895" s="0" t="str">
        <f aca="false">PROPER(IF(letture!E827="TRUE","STIMATA","REALE"))</f>
        <v>Reale</v>
      </c>
      <c r="H895" s="1" t="n">
        <v>48</v>
      </c>
      <c r="I895" s="1" t="n">
        <v>36.9999</v>
      </c>
      <c r="J895" s="1" t="n">
        <v>33.9999</v>
      </c>
      <c r="K895" s="1" t="n">
        <v>119</v>
      </c>
      <c r="L895" s="4" t="n">
        <v>65.34</v>
      </c>
    </row>
    <row r="896" customFormat="false" ht="13.8" hidden="false" customHeight="false" outlineLevel="0" collapsed="false">
      <c r="A896" s="0" t="s">
        <v>24</v>
      </c>
      <c r="B896" s="0" t="s">
        <v>92</v>
      </c>
      <c r="C896" s="0" t="str">
        <f aca="false">VLOOKUP(B896,siti!$B$2:$F$98,4,FALSE())</f>
        <v>FOG - REFLUE PIEMONTE</v>
      </c>
      <c r="D896" s="0" t="str">
        <f aca="false">VLOOKUP(B896,siti!$B$2:$F$98,2,FALSE())</f>
        <v>VIA PIEMONTE SNC</v>
      </c>
      <c r="E896" s="0" t="str">
        <f aca="false">VLOOKUP(B896,siti!$B$2:$F$98,3,FALSE())</f>
        <v>CATANIA</v>
      </c>
      <c r="F896" s="0" t="str">
        <f aca="false">VLOOKUP(B896,siti!$B$2:$F$98,5,FALSE())</f>
        <v>95100</v>
      </c>
      <c r="G896" s="0" t="str">
        <f aca="false">PROPER(IF(letture!E828="TRUE","STIMATA","REALE"))</f>
        <v>Reale</v>
      </c>
      <c r="H896" s="1" t="n">
        <v>11.00004</v>
      </c>
      <c r="I896" s="1" t="n">
        <v>6.00005</v>
      </c>
      <c r="J896" s="1" t="n">
        <v>12.99985</v>
      </c>
      <c r="K896" s="1" t="n">
        <v>30</v>
      </c>
      <c r="L896" s="4" t="n">
        <v>38.69</v>
      </c>
    </row>
    <row r="897" customFormat="false" ht="17.35" hidden="false" customHeight="false" outlineLevel="0" collapsed="false">
      <c r="H897" s="5" t="n">
        <f aca="false">SUM(H885:H896)</f>
        <v>528.0002</v>
      </c>
      <c r="I897" s="5" t="n">
        <f aca="false">SUM(I885:I896)</f>
        <v>378.99984</v>
      </c>
      <c r="J897" s="5" t="n">
        <f aca="false">SUM(J885:J896)</f>
        <v>443.99937</v>
      </c>
      <c r="K897" s="5" t="n">
        <f aca="false">SUM(K885:K896)</f>
        <v>1351</v>
      </c>
      <c r="L897" s="5" t="n">
        <f aca="false">SUM(L885:L896)</f>
        <v>1017.99</v>
      </c>
    </row>
    <row r="898" customFormat="false" ht="13.8" hidden="false" customHeight="false" outlineLevel="0" collapsed="false">
      <c r="A898" s="0" t="s">
        <v>12</v>
      </c>
      <c r="B898" s="0" t="s">
        <v>93</v>
      </c>
      <c r="C898" s="0" t="str">
        <f aca="false">VLOOKUP(B898,siti!$B$2:$F$98,4,FALSE())</f>
        <v>DIS - SERBATOIO CERZA</v>
      </c>
      <c r="D898" s="0" t="str">
        <f aca="false">VLOOKUP(B898,siti!$B$2:$F$98,2,FALSE())</f>
        <v>VIA NUOVALUCELLO SNC</v>
      </c>
      <c r="E898" s="0" t="str">
        <f aca="false">VLOOKUP(B898,siti!$B$2:$F$98,3,FALSE())</f>
        <v>CATANIA</v>
      </c>
      <c r="F898" s="0" t="str">
        <f aca="false">VLOOKUP(B898,siti!$B$2:$F$98,5,FALSE())</f>
        <v>95100</v>
      </c>
      <c r="G898" s="0" t="str">
        <f aca="false">PROPER(IF(letture!E829="TRUE","STIMATA","REALE"))</f>
        <v>Reale</v>
      </c>
      <c r="H898" s="1" t="n">
        <v>54.99989</v>
      </c>
      <c r="I898" s="1" t="n">
        <v>40.99998</v>
      </c>
      <c r="J898" s="1" t="n">
        <v>91.99994</v>
      </c>
      <c r="K898" s="1" t="n">
        <v>188</v>
      </c>
      <c r="L898" s="4" t="n">
        <v>83.64</v>
      </c>
    </row>
    <row r="899" customFormat="false" ht="13.8" hidden="false" customHeight="false" outlineLevel="0" collapsed="false">
      <c r="A899" s="0" t="s">
        <v>14</v>
      </c>
      <c r="B899" s="0" t="s">
        <v>93</v>
      </c>
      <c r="C899" s="0" t="str">
        <f aca="false">VLOOKUP(B899,siti!$B$2:$F$98,4,FALSE())</f>
        <v>DIS - SERBATOIO CERZA</v>
      </c>
      <c r="D899" s="0" t="str">
        <f aca="false">VLOOKUP(B899,siti!$B$2:$F$98,2,FALSE())</f>
        <v>VIA NUOVALUCELLO SNC</v>
      </c>
      <c r="E899" s="0" t="str">
        <f aca="false">VLOOKUP(B899,siti!$B$2:$F$98,3,FALSE())</f>
        <v>CATANIA</v>
      </c>
      <c r="F899" s="0" t="str">
        <f aca="false">VLOOKUP(B899,siti!$B$2:$F$98,5,FALSE())</f>
        <v>95100</v>
      </c>
      <c r="G899" s="0" t="str">
        <f aca="false">PROPER(IF(letture!E830="TRUE","STIMATA","REALE"))</f>
        <v>Reale</v>
      </c>
      <c r="H899" s="1" t="n">
        <v>56</v>
      </c>
      <c r="I899" s="1" t="n">
        <v>41.00012</v>
      </c>
      <c r="J899" s="1" t="n">
        <v>74.00008</v>
      </c>
      <c r="K899" s="1" t="n">
        <v>171</v>
      </c>
      <c r="L899" s="4" t="n">
        <v>76.1</v>
      </c>
    </row>
    <row r="900" customFormat="false" ht="13.8" hidden="false" customHeight="false" outlineLevel="0" collapsed="false">
      <c r="A900" s="0" t="s">
        <v>15</v>
      </c>
      <c r="B900" s="0" t="s">
        <v>93</v>
      </c>
      <c r="C900" s="0" t="str">
        <f aca="false">VLOOKUP(B900,siti!$B$2:$F$98,4,FALSE())</f>
        <v>DIS - SERBATOIO CERZA</v>
      </c>
      <c r="D900" s="0" t="str">
        <f aca="false">VLOOKUP(B900,siti!$B$2:$F$98,2,FALSE())</f>
        <v>VIA NUOVALUCELLO SNC</v>
      </c>
      <c r="E900" s="0" t="str">
        <f aca="false">VLOOKUP(B900,siti!$B$2:$F$98,3,FALSE())</f>
        <v>CATANIA</v>
      </c>
      <c r="F900" s="0" t="str">
        <f aca="false">VLOOKUP(B900,siti!$B$2:$F$98,5,FALSE())</f>
        <v>95100</v>
      </c>
      <c r="G900" s="0" t="str">
        <f aca="false">PROPER(IF(letture!E831="TRUE","STIMATA","REALE"))</f>
        <v>Reale</v>
      </c>
      <c r="H900" s="1" t="n">
        <v>64.00012</v>
      </c>
      <c r="I900" s="1" t="n">
        <v>44.99991</v>
      </c>
      <c r="J900" s="1" t="n">
        <v>80.9999</v>
      </c>
      <c r="K900" s="1" t="n">
        <v>190</v>
      </c>
      <c r="L900" s="4" t="n">
        <v>100.19</v>
      </c>
    </row>
    <row r="901" customFormat="false" ht="13.8" hidden="false" customHeight="false" outlineLevel="0" collapsed="false">
      <c r="A901" s="0" t="s">
        <v>16</v>
      </c>
      <c r="B901" s="0" t="s">
        <v>93</v>
      </c>
      <c r="C901" s="0" t="str">
        <f aca="false">VLOOKUP(B901,siti!$B$2:$F$98,4,FALSE())</f>
        <v>DIS - SERBATOIO CERZA</v>
      </c>
      <c r="D901" s="0" t="str">
        <f aca="false">VLOOKUP(B901,siti!$B$2:$F$98,2,FALSE())</f>
        <v>VIA NUOVALUCELLO SNC</v>
      </c>
      <c r="E901" s="0" t="str">
        <f aca="false">VLOOKUP(B901,siti!$B$2:$F$98,3,FALSE())</f>
        <v>CATANIA</v>
      </c>
      <c r="F901" s="0" t="str">
        <f aca="false">VLOOKUP(B901,siti!$B$2:$F$98,5,FALSE())</f>
        <v>95100</v>
      </c>
      <c r="G901" s="0" t="str">
        <f aca="false">PROPER(IF(letture!E832="TRUE","STIMATA","REALE"))</f>
        <v>Reale</v>
      </c>
      <c r="H901" s="1" t="n">
        <v>53.0001</v>
      </c>
      <c r="I901" s="1" t="n">
        <v>44.0001</v>
      </c>
      <c r="J901" s="1" t="n">
        <v>87</v>
      </c>
      <c r="K901" s="1" t="n">
        <v>184</v>
      </c>
      <c r="L901" s="4" t="n">
        <v>83</v>
      </c>
    </row>
    <row r="902" customFormat="false" ht="13.8" hidden="false" customHeight="false" outlineLevel="0" collapsed="false">
      <c r="A902" s="0" t="s">
        <v>17</v>
      </c>
      <c r="B902" s="0" t="s">
        <v>93</v>
      </c>
      <c r="C902" s="0" t="str">
        <f aca="false">VLOOKUP(B902,siti!$B$2:$F$98,4,FALSE())</f>
        <v>DIS - SERBATOIO CERZA</v>
      </c>
      <c r="D902" s="0" t="str">
        <f aca="false">VLOOKUP(B902,siti!$B$2:$F$98,2,FALSE())</f>
        <v>VIA NUOVALUCELLO SNC</v>
      </c>
      <c r="E902" s="0" t="str">
        <f aca="false">VLOOKUP(B902,siti!$B$2:$F$98,3,FALSE())</f>
        <v>CATANIA</v>
      </c>
      <c r="F902" s="0" t="str">
        <f aca="false">VLOOKUP(B902,siti!$B$2:$F$98,5,FALSE())</f>
        <v>95100</v>
      </c>
      <c r="G902" s="0" t="str">
        <f aca="false">PROPER(IF(letture!E833="TRUE","STIMATA","REALE"))</f>
        <v>Reale</v>
      </c>
      <c r="H902" s="1" t="n">
        <v>60.99994</v>
      </c>
      <c r="I902" s="1" t="n">
        <v>43.99985</v>
      </c>
      <c r="J902" s="1" t="n">
        <v>85.99989</v>
      </c>
      <c r="K902" s="1" t="n">
        <v>191</v>
      </c>
      <c r="L902" s="4" t="n">
        <v>81.88</v>
      </c>
    </row>
    <row r="903" customFormat="false" ht="13.8" hidden="false" customHeight="false" outlineLevel="0" collapsed="false">
      <c r="A903" s="0" t="s">
        <v>18</v>
      </c>
      <c r="B903" s="0" t="s">
        <v>93</v>
      </c>
      <c r="C903" s="0" t="str">
        <f aca="false">VLOOKUP(B903,siti!$B$2:$F$98,4,FALSE())</f>
        <v>DIS - SERBATOIO CERZA</v>
      </c>
      <c r="D903" s="0" t="str">
        <f aca="false">VLOOKUP(B903,siti!$B$2:$F$98,2,FALSE())</f>
        <v>VIA NUOVALUCELLO SNC</v>
      </c>
      <c r="E903" s="0" t="str">
        <f aca="false">VLOOKUP(B903,siti!$B$2:$F$98,3,FALSE())</f>
        <v>CATANIA</v>
      </c>
      <c r="F903" s="0" t="str">
        <f aca="false">VLOOKUP(B903,siti!$B$2:$F$98,5,FALSE())</f>
        <v>95100</v>
      </c>
      <c r="G903" s="0" t="str">
        <f aca="false">PROPER(IF(letture!E834="TRUE","STIMATA","REALE"))</f>
        <v>Reale</v>
      </c>
      <c r="H903" s="1" t="n">
        <v>57</v>
      </c>
      <c r="I903" s="1" t="n">
        <v>42</v>
      </c>
      <c r="J903" s="1" t="n">
        <v>83.0001</v>
      </c>
      <c r="K903" s="1" t="n">
        <v>182</v>
      </c>
      <c r="L903" s="4" t="n">
        <v>88.42</v>
      </c>
    </row>
    <row r="904" customFormat="false" ht="13.8" hidden="false" customHeight="false" outlineLevel="0" collapsed="false">
      <c r="A904" s="0" t="s">
        <v>19</v>
      </c>
      <c r="B904" s="0" t="s">
        <v>93</v>
      </c>
      <c r="C904" s="0" t="str">
        <f aca="false">VLOOKUP(B904,siti!$B$2:$F$98,4,FALSE())</f>
        <v>DIS - SERBATOIO CERZA</v>
      </c>
      <c r="D904" s="0" t="str">
        <f aca="false">VLOOKUP(B904,siti!$B$2:$F$98,2,FALSE())</f>
        <v>VIA NUOVALUCELLO SNC</v>
      </c>
      <c r="E904" s="0" t="str">
        <f aca="false">VLOOKUP(B904,siti!$B$2:$F$98,3,FALSE())</f>
        <v>CATANIA</v>
      </c>
      <c r="F904" s="0" t="str">
        <f aca="false">VLOOKUP(B904,siti!$B$2:$F$98,5,FALSE())</f>
        <v>95100</v>
      </c>
      <c r="G904" s="0" t="str">
        <f aca="false">PROPER(IF(letture!E835="TRUE","STIMATA","REALE"))</f>
        <v>Reale</v>
      </c>
      <c r="H904" s="1" t="n">
        <v>57.00001</v>
      </c>
      <c r="I904" s="1" t="n">
        <v>45.99997</v>
      </c>
      <c r="J904" s="1" t="n">
        <v>84.00008</v>
      </c>
      <c r="K904" s="1" t="n">
        <v>187</v>
      </c>
      <c r="L904" s="4" t="n">
        <v>128.14</v>
      </c>
    </row>
    <row r="905" customFormat="false" ht="13.8" hidden="false" customHeight="false" outlineLevel="0" collapsed="false">
      <c r="A905" s="0" t="s">
        <v>20</v>
      </c>
      <c r="B905" s="0" t="s">
        <v>93</v>
      </c>
      <c r="C905" s="0" t="str">
        <f aca="false">VLOOKUP(B905,siti!$B$2:$F$98,4,FALSE())</f>
        <v>DIS - SERBATOIO CERZA</v>
      </c>
      <c r="D905" s="0" t="str">
        <f aca="false">VLOOKUP(B905,siti!$B$2:$F$98,2,FALSE())</f>
        <v>VIA NUOVALUCELLO SNC</v>
      </c>
      <c r="E905" s="0" t="str">
        <f aca="false">VLOOKUP(B905,siti!$B$2:$F$98,3,FALSE())</f>
        <v>CATANIA</v>
      </c>
      <c r="F905" s="0" t="str">
        <f aca="false">VLOOKUP(B905,siti!$B$2:$F$98,5,FALSE())</f>
        <v>95100</v>
      </c>
      <c r="G905" s="0" t="str">
        <f aca="false">PROPER(IF(letture!E836="TRUE","STIMATA","REALE"))</f>
        <v>Reale</v>
      </c>
      <c r="H905" s="1" t="n">
        <v>60.99994</v>
      </c>
      <c r="I905" s="1" t="n">
        <v>43.99985</v>
      </c>
      <c r="J905" s="1" t="n">
        <v>85.00014</v>
      </c>
      <c r="K905" s="1" t="n">
        <v>190</v>
      </c>
      <c r="L905" s="4" t="n">
        <v>147.77</v>
      </c>
    </row>
    <row r="906" customFormat="false" ht="13.8" hidden="false" customHeight="false" outlineLevel="0" collapsed="false">
      <c r="A906" s="0" t="s">
        <v>21</v>
      </c>
      <c r="B906" s="0" t="s">
        <v>93</v>
      </c>
      <c r="C906" s="0" t="str">
        <f aca="false">VLOOKUP(B906,siti!$B$2:$F$98,4,FALSE())</f>
        <v>DIS - SERBATOIO CERZA</v>
      </c>
      <c r="D906" s="0" t="str">
        <f aca="false">VLOOKUP(B906,siti!$B$2:$F$98,2,FALSE())</f>
        <v>VIA NUOVALUCELLO SNC</v>
      </c>
      <c r="E906" s="0" t="str">
        <f aca="false">VLOOKUP(B906,siti!$B$2:$F$98,3,FALSE())</f>
        <v>CATANIA</v>
      </c>
      <c r="F906" s="0" t="str">
        <f aca="false">VLOOKUP(B906,siti!$B$2:$F$98,5,FALSE())</f>
        <v>95100</v>
      </c>
      <c r="G906" s="0" t="str">
        <f aca="false">PROPER(IF(letture!E837="TRUE","STIMATA","REALE"))</f>
        <v>Reale</v>
      </c>
      <c r="H906" s="1" t="n">
        <v>60.9999</v>
      </c>
      <c r="I906" s="1" t="n">
        <v>44.0001</v>
      </c>
      <c r="J906" s="1" t="n">
        <v>81</v>
      </c>
      <c r="K906" s="1" t="n">
        <v>186</v>
      </c>
      <c r="L906" s="4" t="n">
        <v>158.48</v>
      </c>
    </row>
    <row r="907" customFormat="false" ht="13.8" hidden="false" customHeight="false" outlineLevel="0" collapsed="false">
      <c r="A907" s="0" t="s">
        <v>22</v>
      </c>
      <c r="B907" s="0" t="s">
        <v>93</v>
      </c>
      <c r="C907" s="0" t="str">
        <f aca="false">VLOOKUP(B907,siti!$B$2:$F$98,4,FALSE())</f>
        <v>DIS - SERBATOIO CERZA</v>
      </c>
      <c r="D907" s="0" t="str">
        <f aca="false">VLOOKUP(B907,siti!$B$2:$F$98,2,FALSE())</f>
        <v>VIA NUOVALUCELLO SNC</v>
      </c>
      <c r="E907" s="0" t="str">
        <f aca="false">VLOOKUP(B907,siti!$B$2:$F$98,3,FALSE())</f>
        <v>CATANIA</v>
      </c>
      <c r="F907" s="0" t="str">
        <f aca="false">VLOOKUP(B907,siti!$B$2:$F$98,5,FALSE())</f>
        <v>95100</v>
      </c>
      <c r="G907" s="0" t="str">
        <f aca="false">PROPER(IF(letture!E838="TRUE","STIMATA","REALE"))</f>
        <v>Reale</v>
      </c>
      <c r="H907" s="1" t="n">
        <v>50.99996</v>
      </c>
      <c r="I907" s="1" t="n">
        <v>28.00013</v>
      </c>
      <c r="J907" s="1" t="n">
        <v>53.00008</v>
      </c>
      <c r="K907" s="1" t="n">
        <v>132</v>
      </c>
      <c r="L907" s="4" t="n">
        <v>56.05</v>
      </c>
    </row>
    <row r="908" customFormat="false" ht="13.8" hidden="false" customHeight="false" outlineLevel="0" collapsed="false">
      <c r="A908" s="0" t="s">
        <v>23</v>
      </c>
      <c r="B908" s="0" t="s">
        <v>93</v>
      </c>
      <c r="C908" s="0" t="str">
        <f aca="false">VLOOKUP(B908,siti!$B$2:$F$98,4,FALSE())</f>
        <v>DIS - SERBATOIO CERZA</v>
      </c>
      <c r="D908" s="0" t="str">
        <f aca="false">VLOOKUP(B908,siti!$B$2:$F$98,2,FALSE())</f>
        <v>VIA NUOVALUCELLO SNC</v>
      </c>
      <c r="E908" s="0" t="str">
        <f aca="false">VLOOKUP(B908,siti!$B$2:$F$98,3,FALSE())</f>
        <v>CATANIA</v>
      </c>
      <c r="F908" s="0" t="str">
        <f aca="false">VLOOKUP(B908,siti!$B$2:$F$98,5,FALSE())</f>
        <v>95100</v>
      </c>
      <c r="G908" s="0" t="str">
        <f aca="false">PROPER(IF(letture!E839="TRUE","STIMATA","REALE"))</f>
        <v>Reale</v>
      </c>
      <c r="H908" s="1" t="n">
        <v>3</v>
      </c>
      <c r="I908" s="1" t="n">
        <v>3</v>
      </c>
      <c r="J908" s="1" t="n">
        <v>5.0001</v>
      </c>
      <c r="K908" s="1" t="n">
        <v>11</v>
      </c>
      <c r="L908" s="4" t="n">
        <v>20.19</v>
      </c>
    </row>
    <row r="909" customFormat="false" ht="13.8" hidden="false" customHeight="false" outlineLevel="0" collapsed="false">
      <c r="A909" s="0" t="s">
        <v>24</v>
      </c>
      <c r="B909" s="0" t="s">
        <v>93</v>
      </c>
      <c r="C909" s="0" t="str">
        <f aca="false">VLOOKUP(B909,siti!$B$2:$F$98,4,FALSE())</f>
        <v>DIS - SERBATOIO CERZA</v>
      </c>
      <c r="D909" s="0" t="str">
        <f aca="false">VLOOKUP(B909,siti!$B$2:$F$98,2,FALSE())</f>
        <v>VIA NUOVALUCELLO SNC</v>
      </c>
      <c r="E909" s="0" t="str">
        <f aca="false">VLOOKUP(B909,siti!$B$2:$F$98,3,FALSE())</f>
        <v>CATANIA</v>
      </c>
      <c r="F909" s="0" t="str">
        <f aca="false">VLOOKUP(B909,siti!$B$2:$F$98,5,FALSE())</f>
        <v>95100</v>
      </c>
      <c r="G909" s="0" t="str">
        <f aca="false">PROPER(IF(letture!E840="TRUE","STIMATA","REALE"))</f>
        <v>Stimata</v>
      </c>
      <c r="H909" s="1" t="n">
        <v>2.99987</v>
      </c>
      <c r="I909" s="1" t="n">
        <v>2.99987</v>
      </c>
      <c r="J909" s="1" t="n">
        <v>4.99999</v>
      </c>
      <c r="K909" s="1" t="n">
        <v>11</v>
      </c>
      <c r="L909" s="4" t="n">
        <v>21.04</v>
      </c>
    </row>
    <row r="910" customFormat="false" ht="17.35" hidden="false" customHeight="false" outlineLevel="0" collapsed="false">
      <c r="H910" s="5" t="n">
        <f aca="false">SUM(H898:H909)</f>
        <v>581.99973</v>
      </c>
      <c r="I910" s="5" t="n">
        <f aca="false">SUM(I898:I909)</f>
        <v>424.99988</v>
      </c>
      <c r="J910" s="5" t="n">
        <f aca="false">SUM(J898:J909)</f>
        <v>816.0003</v>
      </c>
      <c r="K910" s="5" t="n">
        <f aca="false">SUM(K898:K909)</f>
        <v>1823</v>
      </c>
      <c r="L910" s="5" t="n">
        <f aca="false">SUM(L898:L909)</f>
        <v>1044.9</v>
      </c>
    </row>
    <row r="911" customFormat="false" ht="13.8" hidden="false" customHeight="false" outlineLevel="0" collapsed="false">
      <c r="A911" s="0" t="s">
        <v>12</v>
      </c>
      <c r="B911" s="0" t="s">
        <v>94</v>
      </c>
      <c r="C911" s="0" t="str">
        <f aca="false">VLOOKUP(B911,siti!$B$2:$F$98,4,FALSE())</f>
        <v>ZIC - SOLLEVAMENTO PANTANO</v>
      </c>
      <c r="D911" s="0" t="str">
        <f aca="false">VLOOKUP(B911,siti!$B$2:$F$98,2,FALSE())</f>
        <v>ZONA INDUSTRIALE STRADA 18 SNC</v>
      </c>
      <c r="E911" s="0" t="str">
        <f aca="false">VLOOKUP(B911,siti!$B$2:$F$98,3,FALSE())</f>
        <v>CATANIA</v>
      </c>
      <c r="F911" s="0" t="str">
        <f aca="false">VLOOKUP(B911,siti!$B$2:$F$98,5,FALSE())</f>
        <v>95121</v>
      </c>
      <c r="G911" s="0" t="str">
        <f aca="false">PROPER(IF(letture!E841="TRUE","STIMATA","REALE"))</f>
        <v>Reale</v>
      </c>
      <c r="H911" s="1" t="n">
        <v>6.00005</v>
      </c>
      <c r="I911" s="1" t="n">
        <v>4.99999</v>
      </c>
      <c r="J911" s="1" t="n">
        <v>8.99992</v>
      </c>
      <c r="K911" s="1" t="n">
        <v>20</v>
      </c>
      <c r="L911" s="4" t="n">
        <v>18.68</v>
      </c>
    </row>
    <row r="912" customFormat="false" ht="13.8" hidden="false" customHeight="false" outlineLevel="0" collapsed="false">
      <c r="A912" s="0" t="s">
        <v>14</v>
      </c>
      <c r="B912" s="0" t="s">
        <v>94</v>
      </c>
      <c r="C912" s="0" t="str">
        <f aca="false">VLOOKUP(B912,siti!$B$2:$F$98,4,FALSE())</f>
        <v>ZIC - SOLLEVAMENTO PANTANO</v>
      </c>
      <c r="D912" s="0" t="str">
        <f aca="false">VLOOKUP(B912,siti!$B$2:$F$98,2,FALSE())</f>
        <v>ZONA INDUSTRIALE STRADA 18 SNC</v>
      </c>
      <c r="E912" s="0" t="str">
        <f aca="false">VLOOKUP(B912,siti!$B$2:$F$98,3,FALSE())</f>
        <v>CATANIA</v>
      </c>
      <c r="F912" s="0" t="str">
        <f aca="false">VLOOKUP(B912,siti!$B$2:$F$98,5,FALSE())</f>
        <v>95121</v>
      </c>
      <c r="G912" s="0" t="str">
        <f aca="false">PROPER(IF(letture!E842="TRUE","STIMATA","REALE"))</f>
        <v>Reale</v>
      </c>
      <c r="H912" s="1" t="n">
        <v>4.99996</v>
      </c>
      <c r="I912" s="1" t="n">
        <v>4.00008</v>
      </c>
      <c r="J912" s="1" t="n">
        <v>7</v>
      </c>
      <c r="K912" s="1" t="n">
        <v>16</v>
      </c>
      <c r="L912" s="4" t="n">
        <v>17.02</v>
      </c>
    </row>
    <row r="913" customFormat="false" ht="13.8" hidden="false" customHeight="false" outlineLevel="0" collapsed="false">
      <c r="A913" s="0" t="s">
        <v>15</v>
      </c>
      <c r="B913" s="0" t="s">
        <v>94</v>
      </c>
      <c r="C913" s="0" t="str">
        <f aca="false">VLOOKUP(B913,siti!$B$2:$F$98,4,FALSE())</f>
        <v>ZIC - SOLLEVAMENTO PANTANO</v>
      </c>
      <c r="D913" s="0" t="str">
        <f aca="false">VLOOKUP(B913,siti!$B$2:$F$98,2,FALSE())</f>
        <v>ZONA INDUSTRIALE STRADA 18 SNC</v>
      </c>
      <c r="E913" s="0" t="str">
        <f aca="false">VLOOKUP(B913,siti!$B$2:$F$98,3,FALSE())</f>
        <v>CATANIA</v>
      </c>
      <c r="F913" s="0" t="str">
        <f aca="false">VLOOKUP(B913,siti!$B$2:$F$98,5,FALSE())</f>
        <v>95121</v>
      </c>
      <c r="G913" s="0" t="str">
        <f aca="false">PROPER(IF(letture!E843="TRUE","STIMATA","REALE"))</f>
        <v>Reale</v>
      </c>
      <c r="H913" s="1" t="n">
        <v>6.00005</v>
      </c>
      <c r="I913" s="1" t="n">
        <v>3.99993</v>
      </c>
      <c r="J913" s="1" t="n">
        <v>7.99986</v>
      </c>
      <c r="K913" s="1" t="n">
        <v>18</v>
      </c>
      <c r="L913" s="4" t="n">
        <v>69.72</v>
      </c>
    </row>
    <row r="914" customFormat="false" ht="13.8" hidden="false" customHeight="false" outlineLevel="0" collapsed="false">
      <c r="A914" s="0" t="s">
        <v>16</v>
      </c>
      <c r="B914" s="0" t="s">
        <v>94</v>
      </c>
      <c r="C914" s="0" t="str">
        <f aca="false">VLOOKUP(B914,siti!$B$2:$F$98,4,FALSE())</f>
        <v>ZIC - SOLLEVAMENTO PANTANO</v>
      </c>
      <c r="D914" s="0" t="str">
        <f aca="false">VLOOKUP(B914,siti!$B$2:$F$98,2,FALSE())</f>
        <v>ZONA INDUSTRIALE STRADA 18 SNC</v>
      </c>
      <c r="E914" s="0" t="str">
        <f aca="false">VLOOKUP(B914,siti!$B$2:$F$98,3,FALSE())</f>
        <v>CATANIA</v>
      </c>
      <c r="F914" s="0" t="str">
        <f aca="false">VLOOKUP(B914,siti!$B$2:$F$98,5,FALSE())</f>
        <v>95121</v>
      </c>
      <c r="G914" s="0" t="str">
        <f aca="false">PROPER(IF(letture!E844="TRUE","STIMATA","REALE"))</f>
        <v>Reale</v>
      </c>
      <c r="H914" s="1" t="n">
        <v>6</v>
      </c>
      <c r="I914" s="1" t="n">
        <v>5.0001</v>
      </c>
      <c r="J914" s="1" t="n">
        <v>8.0001</v>
      </c>
      <c r="K914" s="1" t="n">
        <v>19</v>
      </c>
      <c r="L914" s="4" t="n">
        <v>17.6</v>
      </c>
    </row>
    <row r="915" customFormat="false" ht="13.8" hidden="false" customHeight="false" outlineLevel="0" collapsed="false">
      <c r="A915" s="0" t="s">
        <v>17</v>
      </c>
      <c r="B915" s="0" t="s">
        <v>94</v>
      </c>
      <c r="C915" s="0" t="str">
        <f aca="false">VLOOKUP(B915,siti!$B$2:$F$98,4,FALSE())</f>
        <v>ZIC - SOLLEVAMENTO PANTANO</v>
      </c>
      <c r="D915" s="0" t="str">
        <f aca="false">VLOOKUP(B915,siti!$B$2:$F$98,2,FALSE())</f>
        <v>ZONA INDUSTRIALE STRADA 18 SNC</v>
      </c>
      <c r="E915" s="0" t="str">
        <f aca="false">VLOOKUP(B915,siti!$B$2:$F$98,3,FALSE())</f>
        <v>CATANIA</v>
      </c>
      <c r="F915" s="0" t="str">
        <f aca="false">VLOOKUP(B915,siti!$B$2:$F$98,5,FALSE())</f>
        <v>95121</v>
      </c>
      <c r="G915" s="0" t="str">
        <f aca="false">PROPER(IF(letture!E845="TRUE","STIMATA","REALE"))</f>
        <v>Reale</v>
      </c>
      <c r="H915" s="1" t="n">
        <v>6.00005</v>
      </c>
      <c r="I915" s="1" t="n">
        <v>3.99993</v>
      </c>
      <c r="J915" s="1" t="n">
        <v>7.99986</v>
      </c>
      <c r="K915" s="1" t="n">
        <v>18</v>
      </c>
      <c r="L915" s="4" t="n">
        <v>16.7</v>
      </c>
    </row>
    <row r="916" customFormat="false" ht="13.8" hidden="false" customHeight="false" outlineLevel="0" collapsed="false">
      <c r="A916" s="0" t="s">
        <v>18</v>
      </c>
      <c r="B916" s="0" t="s">
        <v>94</v>
      </c>
      <c r="C916" s="0" t="str">
        <f aca="false">VLOOKUP(B916,siti!$B$2:$F$98,4,FALSE())</f>
        <v>ZIC - SOLLEVAMENTO PANTANO</v>
      </c>
      <c r="D916" s="0" t="str">
        <f aca="false">VLOOKUP(B916,siti!$B$2:$F$98,2,FALSE())</f>
        <v>ZONA INDUSTRIALE STRADA 18 SNC</v>
      </c>
      <c r="E916" s="0" t="str">
        <f aca="false">VLOOKUP(B916,siti!$B$2:$F$98,3,FALSE())</f>
        <v>CATANIA</v>
      </c>
      <c r="F916" s="0" t="str">
        <f aca="false">VLOOKUP(B916,siti!$B$2:$F$98,5,FALSE())</f>
        <v>95121</v>
      </c>
      <c r="G916" s="0" t="str">
        <f aca="false">PROPER(IF(letture!E846="TRUE","STIMATA","REALE"))</f>
        <v>Reale</v>
      </c>
      <c r="H916" s="1" t="n">
        <v>5.0001</v>
      </c>
      <c r="I916" s="1" t="n">
        <v>3.9999</v>
      </c>
      <c r="J916" s="1" t="n">
        <v>8.0001</v>
      </c>
      <c r="K916" s="1" t="n">
        <v>17</v>
      </c>
      <c r="L916" s="4" t="n">
        <v>19.65</v>
      </c>
    </row>
    <row r="917" customFormat="false" ht="13.8" hidden="false" customHeight="false" outlineLevel="0" collapsed="false">
      <c r="A917" s="0" t="s">
        <v>19</v>
      </c>
      <c r="B917" s="0" t="s">
        <v>94</v>
      </c>
      <c r="C917" s="0" t="str">
        <f aca="false">VLOOKUP(B917,siti!$B$2:$F$98,4,FALSE())</f>
        <v>ZIC - SOLLEVAMENTO PANTANO</v>
      </c>
      <c r="D917" s="0" t="str">
        <f aca="false">VLOOKUP(B917,siti!$B$2:$F$98,2,FALSE())</f>
        <v>ZONA INDUSTRIALE STRADA 18 SNC</v>
      </c>
      <c r="E917" s="0" t="str">
        <f aca="false">VLOOKUP(B917,siti!$B$2:$F$98,3,FALSE())</f>
        <v>CATANIA</v>
      </c>
      <c r="F917" s="0" t="str">
        <f aca="false">VLOOKUP(B917,siti!$B$2:$F$98,5,FALSE())</f>
        <v>95121</v>
      </c>
      <c r="G917" s="0" t="str">
        <f aca="false">PROPER(IF(letture!E847="TRUE","STIMATA","REALE"))</f>
        <v>Reale</v>
      </c>
      <c r="H917" s="1" t="n">
        <v>6.00005</v>
      </c>
      <c r="I917" s="1" t="n">
        <v>4.99999</v>
      </c>
      <c r="J917" s="1" t="n">
        <v>7.99986</v>
      </c>
      <c r="K917" s="1" t="n">
        <v>19</v>
      </c>
      <c r="L917" s="4" t="n">
        <v>22.28</v>
      </c>
    </row>
    <row r="918" customFormat="false" ht="13.8" hidden="false" customHeight="false" outlineLevel="0" collapsed="false">
      <c r="A918" s="0" t="s">
        <v>20</v>
      </c>
      <c r="B918" s="0" t="s">
        <v>94</v>
      </c>
      <c r="C918" s="0" t="str">
        <f aca="false">VLOOKUP(B918,siti!$B$2:$F$98,4,FALSE())</f>
        <v>ZIC - SOLLEVAMENTO PANTANO</v>
      </c>
      <c r="D918" s="0" t="str">
        <f aca="false">VLOOKUP(B918,siti!$B$2:$F$98,2,FALSE())</f>
        <v>ZONA INDUSTRIALE STRADA 18 SNC</v>
      </c>
      <c r="E918" s="0" t="str">
        <f aca="false">VLOOKUP(B918,siti!$B$2:$F$98,3,FALSE())</f>
        <v>CATANIA</v>
      </c>
      <c r="F918" s="0" t="str">
        <f aca="false">VLOOKUP(B918,siti!$B$2:$F$98,5,FALSE())</f>
        <v>95121</v>
      </c>
      <c r="G918" s="0" t="str">
        <f aca="false">PROPER(IF(letture!E848="TRUE","STIMATA","REALE"))</f>
        <v>Reale</v>
      </c>
      <c r="H918" s="1" t="n">
        <v>173.9999</v>
      </c>
      <c r="I918" s="1" t="n">
        <v>100.99986</v>
      </c>
      <c r="J918" s="1" t="n">
        <v>184.99994</v>
      </c>
      <c r="K918" s="1" t="n">
        <v>460</v>
      </c>
      <c r="L918" s="4" t="n">
        <v>373.96</v>
      </c>
    </row>
    <row r="919" customFormat="false" ht="13.8" hidden="false" customHeight="false" outlineLevel="0" collapsed="false">
      <c r="A919" s="0" t="s">
        <v>21</v>
      </c>
      <c r="B919" s="0" t="s">
        <v>94</v>
      </c>
      <c r="C919" s="0" t="str">
        <f aca="false">VLOOKUP(B919,siti!$B$2:$F$98,4,FALSE())</f>
        <v>ZIC - SOLLEVAMENTO PANTANO</v>
      </c>
      <c r="D919" s="0" t="str">
        <f aca="false">VLOOKUP(B919,siti!$B$2:$F$98,2,FALSE())</f>
        <v>ZONA INDUSTRIALE STRADA 18 SNC</v>
      </c>
      <c r="E919" s="0" t="str">
        <f aca="false">VLOOKUP(B919,siti!$B$2:$F$98,3,FALSE())</f>
        <v>CATANIA</v>
      </c>
      <c r="F919" s="0" t="str">
        <f aca="false">VLOOKUP(B919,siti!$B$2:$F$98,5,FALSE())</f>
        <v>95121</v>
      </c>
      <c r="G919" s="0" t="str">
        <f aca="false">PROPER(IF(letture!E849="TRUE","STIMATA","REALE"))</f>
        <v>Reale</v>
      </c>
      <c r="H919" s="1" t="n">
        <v>3.9999</v>
      </c>
      <c r="I919" s="1" t="n">
        <v>3</v>
      </c>
      <c r="J919" s="1" t="n">
        <v>5.0001</v>
      </c>
      <c r="K919" s="1" t="n">
        <v>12</v>
      </c>
      <c r="L919" s="4" t="n">
        <v>299.51</v>
      </c>
    </row>
    <row r="920" customFormat="false" ht="13.8" hidden="false" customHeight="false" outlineLevel="0" collapsed="false">
      <c r="A920" s="0" t="s">
        <v>22</v>
      </c>
      <c r="B920" s="0" t="s">
        <v>94</v>
      </c>
      <c r="C920" s="0" t="str">
        <f aca="false">VLOOKUP(B920,siti!$B$2:$F$98,4,FALSE())</f>
        <v>ZIC - SOLLEVAMENTO PANTANO</v>
      </c>
      <c r="D920" s="0" t="str">
        <f aca="false">VLOOKUP(B920,siti!$B$2:$F$98,2,FALSE())</f>
        <v>ZONA INDUSTRIALE STRADA 18 SNC</v>
      </c>
      <c r="E920" s="0" t="str">
        <f aca="false">VLOOKUP(B920,siti!$B$2:$F$98,3,FALSE())</f>
        <v>CATANIA</v>
      </c>
      <c r="F920" s="0" t="str">
        <f aca="false">VLOOKUP(B920,siti!$B$2:$F$98,5,FALSE())</f>
        <v>95121</v>
      </c>
      <c r="G920" s="0" t="str">
        <f aca="false">PROPER(IF(letture!E850="TRUE","STIMATA","REALE"))</f>
        <v>Reale</v>
      </c>
      <c r="H920" s="1" t="n">
        <v>3.99993</v>
      </c>
      <c r="I920" s="1" t="n">
        <v>2.99987</v>
      </c>
      <c r="J920" s="1" t="n">
        <v>6.00005</v>
      </c>
      <c r="K920" s="1" t="n">
        <v>13</v>
      </c>
      <c r="L920" s="4" t="n">
        <v>5.68</v>
      </c>
    </row>
    <row r="921" customFormat="false" ht="13.8" hidden="false" customHeight="false" outlineLevel="0" collapsed="false">
      <c r="A921" s="0" t="s">
        <v>23</v>
      </c>
      <c r="B921" s="0" t="s">
        <v>94</v>
      </c>
      <c r="C921" s="0" t="str">
        <f aca="false">VLOOKUP(B921,siti!$B$2:$F$98,4,FALSE())</f>
        <v>ZIC - SOLLEVAMENTO PANTANO</v>
      </c>
      <c r="D921" s="0" t="str">
        <f aca="false">VLOOKUP(B921,siti!$B$2:$F$98,2,FALSE())</f>
        <v>ZONA INDUSTRIALE STRADA 18 SNC</v>
      </c>
      <c r="E921" s="0" t="str">
        <f aca="false">VLOOKUP(B921,siti!$B$2:$F$98,3,FALSE())</f>
        <v>CATANIA</v>
      </c>
      <c r="F921" s="0" t="str">
        <f aca="false">VLOOKUP(B921,siti!$B$2:$F$98,5,FALSE())</f>
        <v>95121</v>
      </c>
      <c r="G921" s="0" t="str">
        <f aca="false">PROPER(IF(letture!E851="TRUE","STIMATA","REALE"))</f>
        <v>Reale</v>
      </c>
      <c r="H921" s="1" t="n">
        <v>3.9999</v>
      </c>
      <c r="I921" s="1" t="n">
        <v>3</v>
      </c>
      <c r="J921" s="1" t="n">
        <v>5.0001</v>
      </c>
      <c r="K921" s="1" t="n">
        <v>12</v>
      </c>
      <c r="L921" s="4" t="n">
        <v>5.62</v>
      </c>
    </row>
    <row r="922" customFormat="false" ht="13.8" hidden="false" customHeight="false" outlineLevel="0" collapsed="false">
      <c r="A922" s="0" t="s">
        <v>24</v>
      </c>
      <c r="B922" s="0" t="s">
        <v>94</v>
      </c>
      <c r="C922" s="0" t="str">
        <f aca="false">VLOOKUP(B922,siti!$B$2:$F$98,4,FALSE())</f>
        <v>ZIC - SOLLEVAMENTO PANTANO</v>
      </c>
      <c r="D922" s="0" t="str">
        <f aca="false">VLOOKUP(B922,siti!$B$2:$F$98,2,FALSE())</f>
        <v>ZONA INDUSTRIALE STRADA 18 SNC</v>
      </c>
      <c r="E922" s="0" t="str">
        <f aca="false">VLOOKUP(B922,siti!$B$2:$F$98,3,FALSE())</f>
        <v>CATANIA</v>
      </c>
      <c r="F922" s="0" t="str">
        <f aca="false">VLOOKUP(B922,siti!$B$2:$F$98,5,FALSE())</f>
        <v>95121</v>
      </c>
      <c r="G922" s="0" t="str">
        <f aca="false">PROPER(IF(letture!E852="TRUE","STIMATA","REALE"))</f>
        <v>Reale</v>
      </c>
      <c r="H922" s="1" t="n">
        <v>3.99993</v>
      </c>
      <c r="I922" s="1" t="n">
        <v>2.99987</v>
      </c>
      <c r="J922" s="1" t="n">
        <v>6.00005</v>
      </c>
      <c r="K922" s="1" t="n">
        <v>13</v>
      </c>
      <c r="L922" s="4" t="n">
        <v>10.88</v>
      </c>
    </row>
    <row r="923" customFormat="false" ht="17.35" hidden="false" customHeight="false" outlineLevel="0" collapsed="false">
      <c r="H923" s="5" t="n">
        <f aca="false">SUM(H911:H922)</f>
        <v>229.99982</v>
      </c>
      <c r="I923" s="5" t="n">
        <f aca="false">SUM(I911:I922)</f>
        <v>143.99952</v>
      </c>
      <c r="J923" s="5" t="n">
        <f aca="false">SUM(J911:J922)</f>
        <v>262.99994</v>
      </c>
      <c r="K923" s="5" t="n">
        <f aca="false">SUM(K911:K922)</f>
        <v>637</v>
      </c>
      <c r="L923" s="5" t="n">
        <f aca="false">SUM(L911:L922)</f>
        <v>877.3</v>
      </c>
    </row>
    <row r="924" customFormat="false" ht="13.8" hidden="false" customHeight="false" outlineLevel="0" collapsed="false">
      <c r="A924" s="0" t="s">
        <v>12</v>
      </c>
      <c r="B924" s="0" t="s">
        <v>95</v>
      </c>
      <c r="C924" s="0" t="str">
        <f aca="false">VLOOKUP(B924,siti!$B$2:$F$98,4,FALSE())</f>
        <v>CAS - CASA DELL'ACQUA – EROI D’UNGHERIA</v>
      </c>
      <c r="D924" s="0" t="str">
        <f aca="false">VLOOKUP(B924,siti!$B$2:$F$98,2,FALSE())</f>
        <v>PIAZZA P.ZZA EROI D'UNGHERIA SNC</v>
      </c>
      <c r="E924" s="0" t="str">
        <f aca="false">VLOOKUP(B924,siti!$B$2:$F$98,3,FALSE())</f>
        <v>CATANIA</v>
      </c>
      <c r="F924" s="0" t="str">
        <f aca="false">VLOOKUP(B924,siti!$B$2:$F$98,5,FALSE())</f>
        <v>95121</v>
      </c>
      <c r="G924" s="0" t="str">
        <f aca="false">PROPER(IF(letture!E853="TRUE","STIMATA","REALE"))</f>
        <v>Reale</v>
      </c>
      <c r="H924" s="1" t="n">
        <v>184.99994</v>
      </c>
      <c r="I924" s="1" t="n">
        <v>117.99995</v>
      </c>
      <c r="J924" s="1" t="n">
        <v>164.99998</v>
      </c>
      <c r="K924" s="1" t="n">
        <v>468</v>
      </c>
      <c r="L924" s="4" t="n">
        <v>163.6</v>
      </c>
    </row>
    <row r="925" customFormat="false" ht="13.8" hidden="false" customHeight="false" outlineLevel="0" collapsed="false">
      <c r="A925" s="0" t="s">
        <v>14</v>
      </c>
      <c r="B925" s="0" t="s">
        <v>95</v>
      </c>
      <c r="C925" s="0" t="str">
        <f aca="false">VLOOKUP(B925,siti!$B$2:$F$98,4,FALSE())</f>
        <v>CAS - CASA DELL'ACQUA – EROI D’UNGHERIA</v>
      </c>
      <c r="D925" s="0" t="str">
        <f aca="false">VLOOKUP(B925,siti!$B$2:$F$98,2,FALSE())</f>
        <v>PIAZZA P.ZZA EROI D'UNGHERIA SNC</v>
      </c>
      <c r="E925" s="0" t="str">
        <f aca="false">VLOOKUP(B925,siti!$B$2:$F$98,3,FALSE())</f>
        <v>CATANIA</v>
      </c>
      <c r="F925" s="0" t="str">
        <f aca="false">VLOOKUP(B925,siti!$B$2:$F$98,5,FALSE())</f>
        <v>95121</v>
      </c>
      <c r="G925" s="0" t="str">
        <f aca="false">PROPER(IF(letture!E854="TRUE","STIMATA","REALE"))</f>
        <v>Reale</v>
      </c>
      <c r="H925" s="1" t="n">
        <v>186.99996</v>
      </c>
      <c r="I925" s="1" t="n">
        <v>121.00004</v>
      </c>
      <c r="J925" s="1" t="n">
        <v>121.00004</v>
      </c>
      <c r="K925" s="1" t="n">
        <v>429</v>
      </c>
      <c r="L925" s="4" t="n">
        <v>143.46</v>
      </c>
    </row>
    <row r="926" customFormat="false" ht="13.8" hidden="false" customHeight="false" outlineLevel="0" collapsed="false">
      <c r="A926" s="0" t="s">
        <v>15</v>
      </c>
      <c r="B926" s="0" t="s">
        <v>95</v>
      </c>
      <c r="C926" s="0" t="str">
        <f aca="false">VLOOKUP(B926,siti!$B$2:$F$98,4,FALSE())</f>
        <v>CAS - CASA DELL'ACQUA – EROI D’UNGHERIA</v>
      </c>
      <c r="D926" s="0" t="str">
        <f aca="false">VLOOKUP(B926,siti!$B$2:$F$98,2,FALSE())</f>
        <v>PIAZZA P.ZZA EROI D'UNGHERIA SNC</v>
      </c>
      <c r="E926" s="0" t="str">
        <f aca="false">VLOOKUP(B926,siti!$B$2:$F$98,3,FALSE())</f>
        <v>CATANIA</v>
      </c>
      <c r="F926" s="0" t="str">
        <f aca="false">VLOOKUP(B926,siti!$B$2:$F$98,5,FALSE())</f>
        <v>95121</v>
      </c>
      <c r="G926" s="0" t="str">
        <f aca="false">PROPER(IF(letture!E855="TRUE","STIMATA","REALE"))</f>
        <v>Reale</v>
      </c>
      <c r="H926" s="1" t="n">
        <v>205.99996</v>
      </c>
      <c r="I926" s="1" t="n">
        <v>133.99998</v>
      </c>
      <c r="J926" s="1" t="n">
        <v>131.00011</v>
      </c>
      <c r="K926" s="1" t="n">
        <v>471</v>
      </c>
      <c r="L926" s="4" t="n">
        <v>202.23</v>
      </c>
    </row>
    <row r="927" customFormat="false" ht="13.8" hidden="false" customHeight="false" outlineLevel="0" collapsed="false">
      <c r="A927" s="0" t="s">
        <v>16</v>
      </c>
      <c r="B927" s="0" t="s">
        <v>95</v>
      </c>
      <c r="C927" s="0" t="str">
        <f aca="false">VLOOKUP(B927,siti!$B$2:$F$98,4,FALSE())</f>
        <v>CAS - CASA DELL'ACQUA – EROI D’UNGHERIA</v>
      </c>
      <c r="D927" s="0" t="str">
        <f aca="false">VLOOKUP(B927,siti!$B$2:$F$98,2,FALSE())</f>
        <v>PIAZZA P.ZZA EROI D'UNGHERIA SNC</v>
      </c>
      <c r="E927" s="0" t="str">
        <f aca="false">VLOOKUP(B927,siti!$B$2:$F$98,3,FALSE())</f>
        <v>CATANIA</v>
      </c>
      <c r="F927" s="0" t="str">
        <f aca="false">VLOOKUP(B927,siti!$B$2:$F$98,5,FALSE())</f>
        <v>95121</v>
      </c>
      <c r="G927" s="0" t="str">
        <f aca="false">PROPER(IF(letture!E856="TRUE","STIMATA","REALE"))</f>
        <v>Reale</v>
      </c>
      <c r="H927" s="1" t="n">
        <v>194.0001</v>
      </c>
      <c r="I927" s="1" t="n">
        <v>152.0001</v>
      </c>
      <c r="J927" s="1" t="n">
        <v>171</v>
      </c>
      <c r="K927" s="1" t="n">
        <v>517</v>
      </c>
      <c r="L927" s="4" t="n">
        <v>180.76</v>
      </c>
    </row>
    <row r="928" customFormat="false" ht="13.8" hidden="false" customHeight="false" outlineLevel="0" collapsed="false">
      <c r="A928" s="0" t="s">
        <v>17</v>
      </c>
      <c r="B928" s="0" t="s">
        <v>95</v>
      </c>
      <c r="C928" s="0" t="str">
        <f aca="false">VLOOKUP(B928,siti!$B$2:$F$98,4,FALSE())</f>
        <v>CAS - CASA DELL'ACQUA – EROI D’UNGHERIA</v>
      </c>
      <c r="D928" s="0" t="str">
        <f aca="false">VLOOKUP(B928,siti!$B$2:$F$98,2,FALSE())</f>
        <v>PIAZZA P.ZZA EROI D'UNGHERIA SNC</v>
      </c>
      <c r="E928" s="0" t="str">
        <f aca="false">VLOOKUP(B928,siti!$B$2:$F$98,3,FALSE())</f>
        <v>CATANIA</v>
      </c>
      <c r="F928" s="0" t="str">
        <f aca="false">VLOOKUP(B928,siti!$B$2:$F$98,5,FALSE())</f>
        <v>95121</v>
      </c>
      <c r="G928" s="0" t="str">
        <f aca="false">PROPER(IF(letture!E857="TRUE","STIMATA","REALE"))</f>
        <v>Reale</v>
      </c>
      <c r="H928" s="1" t="n">
        <v>231.99997</v>
      </c>
      <c r="I928" s="1" t="n">
        <v>169.99997</v>
      </c>
      <c r="J928" s="1" t="n">
        <v>181.00001</v>
      </c>
      <c r="K928" s="1" t="n">
        <v>583</v>
      </c>
      <c r="L928" s="4" t="n">
        <v>191.05</v>
      </c>
    </row>
    <row r="929" customFormat="false" ht="13.8" hidden="false" customHeight="false" outlineLevel="0" collapsed="false">
      <c r="A929" s="0" t="s">
        <v>18</v>
      </c>
      <c r="B929" s="0" t="s">
        <v>95</v>
      </c>
      <c r="C929" s="0" t="str">
        <f aca="false">VLOOKUP(B929,siti!$B$2:$F$98,4,FALSE())</f>
        <v>CAS - CASA DELL'ACQUA – EROI D’UNGHERIA</v>
      </c>
      <c r="D929" s="0" t="str">
        <f aca="false">VLOOKUP(B929,siti!$B$2:$F$98,2,FALSE())</f>
        <v>PIAZZA P.ZZA EROI D'UNGHERIA SNC</v>
      </c>
      <c r="E929" s="0" t="str">
        <f aca="false">VLOOKUP(B929,siti!$B$2:$F$98,3,FALSE())</f>
        <v>CATANIA</v>
      </c>
      <c r="F929" s="0" t="str">
        <f aca="false">VLOOKUP(B929,siti!$B$2:$F$98,5,FALSE())</f>
        <v>95121</v>
      </c>
      <c r="G929" s="0" t="str">
        <f aca="false">PROPER(IF(letture!E858="TRUE","STIMATA","REALE"))</f>
        <v>Reale</v>
      </c>
      <c r="H929" s="1" t="n">
        <v>263.0001</v>
      </c>
      <c r="I929" s="1" t="n">
        <v>201</v>
      </c>
      <c r="J929" s="1" t="n">
        <v>201</v>
      </c>
      <c r="K929" s="1" t="n">
        <v>665</v>
      </c>
      <c r="L929" s="4" t="n">
        <v>252.1</v>
      </c>
    </row>
    <row r="930" customFormat="false" ht="13.8" hidden="false" customHeight="false" outlineLevel="0" collapsed="false">
      <c r="A930" s="0" t="s">
        <v>19</v>
      </c>
      <c r="B930" s="0" t="s">
        <v>95</v>
      </c>
      <c r="C930" s="0" t="str">
        <f aca="false">VLOOKUP(B930,siti!$B$2:$F$98,4,FALSE())</f>
        <v>CAS - CASA DELL'ACQUA – EROI D’UNGHERIA</v>
      </c>
      <c r="D930" s="0" t="str">
        <f aca="false">VLOOKUP(B930,siti!$B$2:$F$98,2,FALSE())</f>
        <v>PIAZZA P.ZZA EROI D'UNGHERIA SNC</v>
      </c>
      <c r="E930" s="0" t="str">
        <f aca="false">VLOOKUP(B930,siti!$B$2:$F$98,3,FALSE())</f>
        <v>CATANIA</v>
      </c>
      <c r="F930" s="0" t="str">
        <f aca="false">VLOOKUP(B930,siti!$B$2:$F$98,5,FALSE())</f>
        <v>95121</v>
      </c>
      <c r="G930" s="0" t="str">
        <f aca="false">PROPER(IF(letture!E859="TRUE","STIMATA","REALE"))</f>
        <v>Reale</v>
      </c>
      <c r="H930" s="1" t="n">
        <v>265.00009</v>
      </c>
      <c r="I930" s="1" t="n">
        <v>205.99996</v>
      </c>
      <c r="J930" s="1" t="n">
        <v>195.99998</v>
      </c>
      <c r="K930" s="1" t="n">
        <v>667</v>
      </c>
      <c r="L930" s="4" t="n">
        <v>391.51</v>
      </c>
    </row>
    <row r="931" customFormat="false" ht="13.8" hidden="false" customHeight="false" outlineLevel="0" collapsed="false">
      <c r="A931" s="0" t="s">
        <v>20</v>
      </c>
      <c r="B931" s="0" t="s">
        <v>95</v>
      </c>
      <c r="C931" s="0" t="str">
        <f aca="false">VLOOKUP(B931,siti!$B$2:$F$98,4,FALSE())</f>
        <v>CAS - CASA DELL'ACQUA – EROI D’UNGHERIA</v>
      </c>
      <c r="D931" s="0" t="str">
        <f aca="false">VLOOKUP(B931,siti!$B$2:$F$98,2,FALSE())</f>
        <v>PIAZZA P.ZZA EROI D'UNGHERIA SNC</v>
      </c>
      <c r="E931" s="0" t="str">
        <f aca="false">VLOOKUP(B931,siti!$B$2:$F$98,3,FALSE())</f>
        <v>CATANIA</v>
      </c>
      <c r="F931" s="0" t="str">
        <f aca="false">VLOOKUP(B931,siti!$B$2:$F$98,5,FALSE())</f>
        <v>95121</v>
      </c>
      <c r="G931" s="0" t="str">
        <f aca="false">PROPER(IF(letture!E860="TRUE","STIMATA","REALE"))</f>
        <v>Reale</v>
      </c>
      <c r="H931" s="1" t="n">
        <v>313.99993</v>
      </c>
      <c r="I931" s="1" t="n">
        <v>213.00007</v>
      </c>
      <c r="J931" s="1" t="n">
        <v>228.00004</v>
      </c>
      <c r="K931" s="1" t="n">
        <v>755</v>
      </c>
      <c r="L931" s="4" t="n">
        <v>510.08</v>
      </c>
    </row>
    <row r="932" customFormat="false" ht="13.8" hidden="false" customHeight="false" outlineLevel="0" collapsed="false">
      <c r="A932" s="0" t="s">
        <v>21</v>
      </c>
      <c r="B932" s="0" t="s">
        <v>95</v>
      </c>
      <c r="C932" s="0" t="str">
        <f aca="false">VLOOKUP(B932,siti!$B$2:$F$98,4,FALSE())</f>
        <v>CAS - CASA DELL'ACQUA – EROI D’UNGHERIA</v>
      </c>
      <c r="D932" s="0" t="str">
        <f aca="false">VLOOKUP(B932,siti!$B$2:$F$98,2,FALSE())</f>
        <v>PIAZZA P.ZZA EROI D'UNGHERIA SNC</v>
      </c>
      <c r="E932" s="0" t="str">
        <f aca="false">VLOOKUP(B932,siti!$B$2:$F$98,3,FALSE())</f>
        <v>CATANIA</v>
      </c>
      <c r="F932" s="0" t="str">
        <f aca="false">VLOOKUP(B932,siti!$B$2:$F$98,5,FALSE())</f>
        <v>95121</v>
      </c>
      <c r="G932" s="0" t="str">
        <f aca="false">PROPER(IF(letture!E861="TRUE","STIMATA","REALE"))</f>
        <v>Reale</v>
      </c>
      <c r="H932" s="1" t="n">
        <v>280.00002</v>
      </c>
      <c r="I932" s="1" t="n">
        <v>198.9999</v>
      </c>
      <c r="J932" s="1" t="n">
        <v>193.99998</v>
      </c>
      <c r="K932" s="1" t="n">
        <v>673</v>
      </c>
      <c r="L932" s="4" t="n">
        <v>400.01</v>
      </c>
    </row>
    <row r="933" customFormat="false" ht="13.8" hidden="false" customHeight="false" outlineLevel="0" collapsed="false">
      <c r="A933" s="0" t="s">
        <v>22</v>
      </c>
      <c r="B933" s="0" t="s">
        <v>95</v>
      </c>
      <c r="C933" s="0" t="str">
        <f aca="false">VLOOKUP(B933,siti!$B$2:$F$98,4,FALSE())</f>
        <v>CAS - CASA DELL'ACQUA – EROI D’UNGHERIA</v>
      </c>
      <c r="D933" s="0" t="str">
        <f aca="false">VLOOKUP(B933,siti!$B$2:$F$98,2,FALSE())</f>
        <v>PIAZZA P.ZZA EROI D'UNGHERIA SNC</v>
      </c>
      <c r="E933" s="0" t="str">
        <f aca="false">VLOOKUP(B933,siti!$B$2:$F$98,3,FALSE())</f>
        <v>CATANIA</v>
      </c>
      <c r="F933" s="0" t="str">
        <f aca="false">VLOOKUP(B933,siti!$B$2:$F$98,5,FALSE())</f>
        <v>95121</v>
      </c>
      <c r="G933" s="0" t="str">
        <f aca="false">PROPER(IF(letture!E862="TRUE","STIMATA","REALE"))</f>
        <v>Reale</v>
      </c>
      <c r="H933" s="1" t="n">
        <v>228.00004</v>
      </c>
      <c r="I933" s="1" t="n">
        <v>173.9999</v>
      </c>
      <c r="J933" s="1" t="n">
        <v>173.9999</v>
      </c>
      <c r="K933" s="1" t="n">
        <v>576</v>
      </c>
      <c r="L933" s="4" t="n">
        <v>184.24</v>
      </c>
    </row>
    <row r="934" customFormat="false" ht="13.8" hidden="false" customHeight="false" outlineLevel="0" collapsed="false">
      <c r="A934" s="0" t="s">
        <v>23</v>
      </c>
      <c r="B934" s="0" t="s">
        <v>95</v>
      </c>
      <c r="C934" s="0" t="str">
        <f aca="false">VLOOKUP(B934,siti!$B$2:$F$98,4,FALSE())</f>
        <v>CAS - CASA DELL'ACQUA – EROI D’UNGHERIA</v>
      </c>
      <c r="D934" s="0" t="str">
        <f aca="false">VLOOKUP(B934,siti!$B$2:$F$98,2,FALSE())</f>
        <v>PIAZZA P.ZZA EROI D'UNGHERIA SNC</v>
      </c>
      <c r="E934" s="0" t="str">
        <f aca="false">VLOOKUP(B934,siti!$B$2:$F$98,3,FALSE())</f>
        <v>CATANIA</v>
      </c>
      <c r="F934" s="0" t="str">
        <f aca="false">VLOOKUP(B934,siti!$B$2:$F$98,5,FALSE())</f>
        <v>95121</v>
      </c>
      <c r="G934" s="0" t="str">
        <f aca="false">PROPER(IF(letture!E863="TRUE","STIMATA","REALE"))</f>
        <v>Reale</v>
      </c>
      <c r="H934" s="1" t="n">
        <v>213.9999</v>
      </c>
      <c r="I934" s="1" t="n">
        <v>119.0001</v>
      </c>
      <c r="J934" s="1" t="n">
        <v>135</v>
      </c>
      <c r="K934" s="1" t="n">
        <v>468</v>
      </c>
      <c r="L934" s="4" t="n">
        <v>160.98</v>
      </c>
    </row>
    <row r="935" customFormat="false" ht="13.8" hidden="false" customHeight="false" outlineLevel="0" collapsed="false">
      <c r="A935" s="0" t="s">
        <v>24</v>
      </c>
      <c r="B935" s="0" t="s">
        <v>95</v>
      </c>
      <c r="C935" s="0" t="str">
        <f aca="false">VLOOKUP(B935,siti!$B$2:$F$98,4,FALSE())</f>
        <v>CAS - CASA DELL'ACQUA – EROI D’UNGHERIA</v>
      </c>
      <c r="D935" s="0" t="str">
        <f aca="false">VLOOKUP(B935,siti!$B$2:$F$98,2,FALSE())</f>
        <v>PIAZZA P.ZZA EROI D'UNGHERIA SNC</v>
      </c>
      <c r="E935" s="0" t="str">
        <f aca="false">VLOOKUP(B935,siti!$B$2:$F$98,3,FALSE())</f>
        <v>CATANIA</v>
      </c>
      <c r="F935" s="0" t="str">
        <f aca="false">VLOOKUP(B935,siti!$B$2:$F$98,5,FALSE())</f>
        <v>95121</v>
      </c>
      <c r="G935" s="0" t="str">
        <f aca="false">PROPER(IF(letture!E864="TRUE","STIMATA","REALE"))</f>
        <v>Reale</v>
      </c>
      <c r="H935" s="1" t="n">
        <v>161.00005</v>
      </c>
      <c r="I935" s="1" t="n">
        <v>119.00001</v>
      </c>
      <c r="J935" s="1" t="n">
        <v>131.00011</v>
      </c>
      <c r="K935" s="1" t="n">
        <v>411</v>
      </c>
      <c r="L935" s="4" t="n">
        <v>174.7</v>
      </c>
    </row>
    <row r="936" customFormat="false" ht="17.35" hidden="false" customHeight="false" outlineLevel="0" collapsed="false">
      <c r="H936" s="5" t="n">
        <f aca="false">SUM(H924:H935)</f>
        <v>2729.00006</v>
      </c>
      <c r="I936" s="5" t="n">
        <f aca="false">SUM(I924:I935)</f>
        <v>1925.99998</v>
      </c>
      <c r="J936" s="5" t="n">
        <f aca="false">SUM(J924:J935)</f>
        <v>2028.00015</v>
      </c>
      <c r="K936" s="5" t="n">
        <f aca="false">SUM(K924:K935)</f>
        <v>6683</v>
      </c>
      <c r="L936" s="5" t="n">
        <f aca="false">SUM(L924:L935)</f>
        <v>2954.72</v>
      </c>
    </row>
    <row r="937" customFormat="false" ht="13.8" hidden="false" customHeight="false" outlineLevel="0" collapsed="false">
      <c r="A937" s="0" t="s">
        <v>12</v>
      </c>
      <c r="B937" s="0" t="s">
        <v>96</v>
      </c>
      <c r="C937" s="0" t="str">
        <f aca="false">VLOOKUP(B937,siti!$B$2:$F$98,4,FALSE())</f>
        <v>CAS - CASA DELL'ACQUA – DELL’ELEFANTE</v>
      </c>
      <c r="D937" s="0" t="str">
        <f aca="false">VLOOKUP(B937,siti!$B$2:$F$98,2,FALSE())</f>
        <v>PIAZZA P.ZZA DELL'ELEFANTE SNC</v>
      </c>
      <c r="E937" s="0" t="str">
        <f aca="false">VLOOKUP(B937,siti!$B$2:$F$98,3,FALSE())</f>
        <v>CATANIA</v>
      </c>
      <c r="F937" s="0" t="str">
        <f aca="false">VLOOKUP(B937,siti!$B$2:$F$98,5,FALSE())</f>
        <v>95121</v>
      </c>
      <c r="G937" s="0" t="str">
        <f aca="false">PROPER(IF(letture!E865="TRUE","STIMATA","REALE"))</f>
        <v>Reale</v>
      </c>
      <c r="H937" s="1" t="n">
        <v>95.99987</v>
      </c>
      <c r="I937" s="1" t="n">
        <v>58.00007</v>
      </c>
      <c r="J937" s="1" t="n">
        <v>96.99993</v>
      </c>
      <c r="K937" s="1" t="n">
        <v>251</v>
      </c>
      <c r="L937" s="4" t="n">
        <v>96.18</v>
      </c>
    </row>
    <row r="938" customFormat="false" ht="13.8" hidden="false" customHeight="false" outlineLevel="0" collapsed="false">
      <c r="A938" s="0" t="s">
        <v>14</v>
      </c>
      <c r="B938" s="0" t="s">
        <v>96</v>
      </c>
      <c r="C938" s="0" t="str">
        <f aca="false">VLOOKUP(B938,siti!$B$2:$F$98,4,FALSE())</f>
        <v>CAS - CASA DELL'ACQUA – DELL’ELEFANTE</v>
      </c>
      <c r="D938" s="0" t="str">
        <f aca="false">VLOOKUP(B938,siti!$B$2:$F$98,2,FALSE())</f>
        <v>PIAZZA P.ZZA DELL'ELEFANTE SNC</v>
      </c>
      <c r="E938" s="0" t="str">
        <f aca="false">VLOOKUP(B938,siti!$B$2:$F$98,3,FALSE())</f>
        <v>CATANIA</v>
      </c>
      <c r="F938" s="0" t="str">
        <f aca="false">VLOOKUP(B938,siti!$B$2:$F$98,5,FALSE())</f>
        <v>95121</v>
      </c>
      <c r="G938" s="0" t="str">
        <f aca="false">PROPER(IF(letture!E866="TRUE","STIMATA","REALE"))</f>
        <v>Reale</v>
      </c>
      <c r="H938" s="1" t="n">
        <v>105.99988</v>
      </c>
      <c r="I938" s="1" t="n">
        <v>63</v>
      </c>
      <c r="J938" s="1" t="n">
        <v>74.99996</v>
      </c>
      <c r="K938" s="1" t="n">
        <v>244</v>
      </c>
      <c r="L938" s="4" t="n">
        <v>89.71</v>
      </c>
    </row>
    <row r="939" customFormat="false" ht="13.8" hidden="false" customHeight="false" outlineLevel="0" collapsed="false">
      <c r="A939" s="0" t="s">
        <v>15</v>
      </c>
      <c r="B939" s="0" t="s">
        <v>96</v>
      </c>
      <c r="C939" s="0" t="str">
        <f aca="false">VLOOKUP(B939,siti!$B$2:$F$98,4,FALSE())</f>
        <v>CAS - CASA DELL'ACQUA – DELL’ELEFANTE</v>
      </c>
      <c r="D939" s="0" t="str">
        <f aca="false">VLOOKUP(B939,siti!$B$2:$F$98,2,FALSE())</f>
        <v>PIAZZA P.ZZA DELL'ELEFANTE SNC</v>
      </c>
      <c r="E939" s="0" t="str">
        <f aca="false">VLOOKUP(B939,siti!$B$2:$F$98,3,FALSE())</f>
        <v>CATANIA</v>
      </c>
      <c r="F939" s="0" t="str">
        <f aca="false">VLOOKUP(B939,siti!$B$2:$F$98,5,FALSE())</f>
        <v>95121</v>
      </c>
      <c r="G939" s="0" t="str">
        <f aca="false">PROPER(IF(letture!E867="TRUE","STIMATA","REALE"))</f>
        <v>Reale</v>
      </c>
      <c r="H939" s="1" t="n">
        <v>115.00008</v>
      </c>
      <c r="I939" s="1" t="n">
        <v>70.99992</v>
      </c>
      <c r="J939" s="1" t="n">
        <v>74.99985</v>
      </c>
      <c r="K939" s="1" t="n">
        <v>261</v>
      </c>
      <c r="L939" s="4" t="n">
        <v>120.54</v>
      </c>
    </row>
    <row r="940" customFormat="false" ht="13.8" hidden="false" customHeight="false" outlineLevel="0" collapsed="false">
      <c r="A940" s="0" t="s">
        <v>16</v>
      </c>
      <c r="B940" s="0" t="s">
        <v>96</v>
      </c>
      <c r="C940" s="0" t="str">
        <f aca="false">VLOOKUP(B940,siti!$B$2:$F$98,4,FALSE())</f>
        <v>CAS - CASA DELL'ACQUA – DELL’ELEFANTE</v>
      </c>
      <c r="D940" s="0" t="str">
        <f aca="false">VLOOKUP(B940,siti!$B$2:$F$98,2,FALSE())</f>
        <v>PIAZZA P.ZZA DELL'ELEFANTE SNC</v>
      </c>
      <c r="E940" s="0" t="str">
        <f aca="false">VLOOKUP(B940,siti!$B$2:$F$98,3,FALSE())</f>
        <v>CATANIA</v>
      </c>
      <c r="F940" s="0" t="str">
        <f aca="false">VLOOKUP(B940,siti!$B$2:$F$98,5,FALSE())</f>
        <v>95121</v>
      </c>
      <c r="G940" s="0" t="str">
        <f aca="false">PROPER(IF(letture!E868="TRUE","STIMATA","REALE"))</f>
        <v>Reale</v>
      </c>
      <c r="H940" s="1" t="n">
        <v>93.9999</v>
      </c>
      <c r="I940" s="1" t="n">
        <v>78</v>
      </c>
      <c r="J940" s="1" t="n">
        <v>96.9999</v>
      </c>
      <c r="K940" s="1" t="n">
        <v>269</v>
      </c>
      <c r="L940" s="4" t="n">
        <v>102.57</v>
      </c>
    </row>
    <row r="941" customFormat="false" ht="13.8" hidden="false" customHeight="false" outlineLevel="0" collapsed="false">
      <c r="A941" s="0" t="s">
        <v>17</v>
      </c>
      <c r="B941" s="0" t="s">
        <v>96</v>
      </c>
      <c r="C941" s="0" t="str">
        <f aca="false">VLOOKUP(B941,siti!$B$2:$F$98,4,FALSE())</f>
        <v>CAS - CASA DELL'ACQUA – DELL’ELEFANTE</v>
      </c>
      <c r="D941" s="0" t="str">
        <f aca="false">VLOOKUP(B941,siti!$B$2:$F$98,2,FALSE())</f>
        <v>PIAZZA P.ZZA DELL'ELEFANTE SNC</v>
      </c>
      <c r="E941" s="0" t="str">
        <f aca="false">VLOOKUP(B941,siti!$B$2:$F$98,3,FALSE())</f>
        <v>CATANIA</v>
      </c>
      <c r="F941" s="0" t="str">
        <f aca="false">VLOOKUP(B941,siti!$B$2:$F$98,5,FALSE())</f>
        <v>95121</v>
      </c>
      <c r="G941" s="0" t="str">
        <f aca="false">PROPER(IF(letture!E869="TRUE","STIMATA","REALE"))</f>
        <v>Reale</v>
      </c>
      <c r="H941" s="1" t="n">
        <v>102.99998</v>
      </c>
      <c r="I941" s="1" t="n">
        <v>66.99999</v>
      </c>
      <c r="J941" s="1" t="n">
        <v>85.00014</v>
      </c>
      <c r="K941" s="1" t="n">
        <v>255</v>
      </c>
      <c r="L941" s="4" t="n">
        <v>93.73</v>
      </c>
    </row>
    <row r="942" customFormat="false" ht="13.8" hidden="false" customHeight="false" outlineLevel="0" collapsed="false">
      <c r="A942" s="0" t="s">
        <v>18</v>
      </c>
      <c r="B942" s="0" t="s">
        <v>96</v>
      </c>
      <c r="C942" s="0" t="str">
        <f aca="false">VLOOKUP(B942,siti!$B$2:$F$98,4,FALSE())</f>
        <v>CAS - CASA DELL'ACQUA – DELL’ELEFANTE</v>
      </c>
      <c r="D942" s="0" t="str">
        <f aca="false">VLOOKUP(B942,siti!$B$2:$F$98,2,FALSE())</f>
        <v>PIAZZA P.ZZA DELL'ELEFANTE SNC</v>
      </c>
      <c r="E942" s="0" t="str">
        <f aca="false">VLOOKUP(B942,siti!$B$2:$F$98,3,FALSE())</f>
        <v>CATANIA</v>
      </c>
      <c r="F942" s="0" t="str">
        <f aca="false">VLOOKUP(B942,siti!$B$2:$F$98,5,FALSE())</f>
        <v>95121</v>
      </c>
      <c r="G942" s="0" t="str">
        <f aca="false">PROPER(IF(letture!E870="TRUE","STIMATA","REALE"))</f>
        <v>Reale</v>
      </c>
      <c r="H942" s="1" t="n">
        <v>200.0001</v>
      </c>
      <c r="I942" s="1" t="n">
        <v>153.9999</v>
      </c>
      <c r="J942" s="1" t="n">
        <v>164.0001</v>
      </c>
      <c r="K942" s="1" t="n">
        <v>518</v>
      </c>
      <c r="L942" s="4" t="n">
        <v>199.75</v>
      </c>
    </row>
    <row r="943" customFormat="false" ht="13.8" hidden="false" customHeight="false" outlineLevel="0" collapsed="false">
      <c r="A943" s="0" t="s">
        <v>19</v>
      </c>
      <c r="B943" s="0" t="s">
        <v>96</v>
      </c>
      <c r="C943" s="0" t="str">
        <f aca="false">VLOOKUP(B943,siti!$B$2:$F$98,4,FALSE())</f>
        <v>CAS - CASA DELL'ACQUA – DELL’ELEFANTE</v>
      </c>
      <c r="D943" s="0" t="str">
        <f aca="false">VLOOKUP(B943,siti!$B$2:$F$98,2,FALSE())</f>
        <v>PIAZZA P.ZZA DELL'ELEFANTE SNC</v>
      </c>
      <c r="E943" s="0" t="str">
        <f aca="false">VLOOKUP(B943,siti!$B$2:$F$98,3,FALSE())</f>
        <v>CATANIA</v>
      </c>
      <c r="F943" s="0" t="str">
        <f aca="false">VLOOKUP(B943,siti!$B$2:$F$98,5,FALSE())</f>
        <v>95121</v>
      </c>
      <c r="G943" s="0" t="str">
        <f aca="false">PROPER(IF(letture!E871="TRUE","STIMATA","REALE"))</f>
        <v>Reale</v>
      </c>
      <c r="H943" s="1" t="n">
        <v>183.99988</v>
      </c>
      <c r="I943" s="1" t="n">
        <v>131.00011</v>
      </c>
      <c r="J943" s="1" t="n">
        <v>200.99997</v>
      </c>
      <c r="K943" s="1" t="n">
        <v>516</v>
      </c>
      <c r="L943" s="4" t="n">
        <v>301.89</v>
      </c>
    </row>
    <row r="944" customFormat="false" ht="13.8" hidden="false" customHeight="false" outlineLevel="0" collapsed="false">
      <c r="A944" s="0" t="s">
        <v>20</v>
      </c>
      <c r="B944" s="0" t="s">
        <v>96</v>
      </c>
      <c r="C944" s="0" t="str">
        <f aca="false">VLOOKUP(B944,siti!$B$2:$F$98,4,FALSE())</f>
        <v>CAS - CASA DELL'ACQUA – DELL’ELEFANTE</v>
      </c>
      <c r="D944" s="0" t="str">
        <f aca="false">VLOOKUP(B944,siti!$B$2:$F$98,2,FALSE())</f>
        <v>PIAZZA P.ZZA DELL'ELEFANTE SNC</v>
      </c>
      <c r="E944" s="0" t="str">
        <f aca="false">VLOOKUP(B944,siti!$B$2:$F$98,3,FALSE())</f>
        <v>CATANIA</v>
      </c>
      <c r="F944" s="0" t="str">
        <f aca="false">VLOOKUP(B944,siti!$B$2:$F$98,5,FALSE())</f>
        <v>95121</v>
      </c>
      <c r="G944" s="0" t="str">
        <f aca="false">PROPER(IF(letture!E872="TRUE","STIMATA","REALE"))</f>
        <v>Reale</v>
      </c>
      <c r="H944" s="1" t="n">
        <v>214.00013</v>
      </c>
      <c r="I944" s="1" t="n">
        <v>157.99987</v>
      </c>
      <c r="J944" s="1" t="n">
        <v>167.0001</v>
      </c>
      <c r="K944" s="1" t="n">
        <v>539</v>
      </c>
      <c r="L944" s="4" t="n">
        <v>369.43</v>
      </c>
    </row>
    <row r="945" customFormat="false" ht="13.8" hidden="false" customHeight="false" outlineLevel="0" collapsed="false">
      <c r="A945" s="0" t="s">
        <v>21</v>
      </c>
      <c r="B945" s="0" t="s">
        <v>96</v>
      </c>
      <c r="C945" s="0" t="str">
        <f aca="false">VLOOKUP(B945,siti!$B$2:$F$98,4,FALSE())</f>
        <v>CAS - CASA DELL'ACQUA – DELL’ELEFANTE</v>
      </c>
      <c r="D945" s="0" t="str">
        <f aca="false">VLOOKUP(B945,siti!$B$2:$F$98,2,FALSE())</f>
        <v>PIAZZA P.ZZA DELL'ELEFANTE SNC</v>
      </c>
      <c r="E945" s="0" t="str">
        <f aca="false">VLOOKUP(B945,siti!$B$2:$F$98,3,FALSE())</f>
        <v>CATANIA</v>
      </c>
      <c r="F945" s="0" t="str">
        <f aca="false">VLOOKUP(B945,siti!$B$2:$F$98,5,FALSE())</f>
        <v>95121</v>
      </c>
      <c r="G945" s="0" t="str">
        <f aca="false">PROPER(IF(letture!E873="TRUE","STIMATA","REALE"))</f>
        <v>Reale</v>
      </c>
      <c r="H945" s="1" t="n">
        <v>213</v>
      </c>
      <c r="I945" s="1" t="n">
        <v>161.0001</v>
      </c>
      <c r="J945" s="1" t="n">
        <v>161.0001</v>
      </c>
      <c r="K945" s="1" t="n">
        <v>535</v>
      </c>
      <c r="L945" s="4" t="n">
        <v>323.21</v>
      </c>
    </row>
    <row r="946" customFormat="false" ht="13.8" hidden="false" customHeight="false" outlineLevel="0" collapsed="false">
      <c r="A946" s="0" t="s">
        <v>22</v>
      </c>
      <c r="B946" s="0" t="s">
        <v>96</v>
      </c>
      <c r="C946" s="0" t="str">
        <f aca="false">VLOOKUP(B946,siti!$B$2:$F$98,4,FALSE())</f>
        <v>CAS - CASA DELL'ACQUA – DELL’ELEFANTE</v>
      </c>
      <c r="D946" s="0" t="str">
        <f aca="false">VLOOKUP(B946,siti!$B$2:$F$98,2,FALSE())</f>
        <v>PIAZZA P.ZZA DELL'ELEFANTE SNC</v>
      </c>
      <c r="E946" s="0" t="str">
        <f aca="false">VLOOKUP(B946,siti!$B$2:$F$98,3,FALSE())</f>
        <v>CATANIA</v>
      </c>
      <c r="F946" s="0" t="str">
        <f aca="false">VLOOKUP(B946,siti!$B$2:$F$98,5,FALSE())</f>
        <v>95121</v>
      </c>
      <c r="G946" s="0" t="str">
        <f aca="false">PROPER(IF(letture!E874="TRUE","STIMATA","REALE"))</f>
        <v>Reale</v>
      </c>
      <c r="H946" s="1" t="n">
        <v>173.9999</v>
      </c>
      <c r="I946" s="1" t="n">
        <v>148.99995</v>
      </c>
      <c r="J946" s="1" t="n">
        <v>132.99992</v>
      </c>
      <c r="K946" s="1" t="n">
        <v>456</v>
      </c>
      <c r="L946" s="4" t="n">
        <v>148.11</v>
      </c>
    </row>
    <row r="947" customFormat="false" ht="13.8" hidden="false" customHeight="false" outlineLevel="0" collapsed="false">
      <c r="A947" s="0" t="s">
        <v>23</v>
      </c>
      <c r="B947" s="0" t="s">
        <v>96</v>
      </c>
      <c r="C947" s="0" t="str">
        <f aca="false">VLOOKUP(B947,siti!$B$2:$F$98,4,FALSE())</f>
        <v>CAS - CASA DELL'ACQUA – DELL’ELEFANTE</v>
      </c>
      <c r="D947" s="0" t="str">
        <f aca="false">VLOOKUP(B947,siti!$B$2:$F$98,2,FALSE())</f>
        <v>PIAZZA P.ZZA DELL'ELEFANTE SNC</v>
      </c>
      <c r="E947" s="0" t="str">
        <f aca="false">VLOOKUP(B947,siti!$B$2:$F$98,3,FALSE())</f>
        <v>CATANIA</v>
      </c>
      <c r="F947" s="0" t="str">
        <f aca="false">VLOOKUP(B947,siti!$B$2:$F$98,5,FALSE())</f>
        <v>95121</v>
      </c>
      <c r="G947" s="0" t="str">
        <f aca="false">PROPER(IF(letture!E875="TRUE","STIMATA","REALE"))</f>
        <v>Reale</v>
      </c>
      <c r="H947" s="1" t="n">
        <v>150.9999</v>
      </c>
      <c r="I947" s="1" t="n">
        <v>98.0001</v>
      </c>
      <c r="J947" s="1" t="n">
        <v>105.9999</v>
      </c>
      <c r="K947" s="1" t="n">
        <v>355</v>
      </c>
      <c r="L947" s="4" t="n">
        <v>123.47</v>
      </c>
    </row>
    <row r="948" customFormat="false" ht="13.8" hidden="false" customHeight="false" outlineLevel="0" collapsed="false">
      <c r="A948" s="0" t="s">
        <v>24</v>
      </c>
      <c r="B948" s="0" t="s">
        <v>96</v>
      </c>
      <c r="C948" s="0" t="str">
        <f aca="false">VLOOKUP(B948,siti!$B$2:$F$98,4,FALSE())</f>
        <v>CAS - CASA DELL'ACQUA – DELL’ELEFANTE</v>
      </c>
      <c r="D948" s="0" t="str">
        <f aca="false">VLOOKUP(B948,siti!$B$2:$F$98,2,FALSE())</f>
        <v>PIAZZA P.ZZA DELL'ELEFANTE SNC</v>
      </c>
      <c r="E948" s="0" t="str">
        <f aca="false">VLOOKUP(B948,siti!$B$2:$F$98,3,FALSE())</f>
        <v>CATANIA</v>
      </c>
      <c r="F948" s="0" t="str">
        <f aca="false">VLOOKUP(B948,siti!$B$2:$F$98,5,FALSE())</f>
        <v>95121</v>
      </c>
      <c r="G948" s="0" t="str">
        <f aca="false">PROPER(IF(letture!E876="TRUE","STIMATA","REALE"))</f>
        <v>Reale</v>
      </c>
      <c r="H948" s="1" t="n">
        <v>119.00001</v>
      </c>
      <c r="I948" s="1" t="n">
        <v>91.99994</v>
      </c>
      <c r="J948" s="1" t="n">
        <v>100.99986</v>
      </c>
      <c r="K948" s="1" t="n">
        <v>312</v>
      </c>
      <c r="L948" s="4" t="n">
        <v>134.38</v>
      </c>
    </row>
    <row r="949" customFormat="false" ht="17.35" hidden="false" customHeight="false" outlineLevel="0" collapsed="false">
      <c r="H949" s="5" t="n">
        <f aca="false">SUM(H937:H948)</f>
        <v>1768.99963</v>
      </c>
      <c r="I949" s="5" t="n">
        <f aca="false">SUM(I937:I948)</f>
        <v>1279.99995</v>
      </c>
      <c r="J949" s="5" t="n">
        <f aca="false">SUM(J937:J948)</f>
        <v>1461.99973</v>
      </c>
      <c r="K949" s="5" t="n">
        <f aca="false">SUM(K937:K948)</f>
        <v>4511</v>
      </c>
      <c r="L949" s="5" t="n">
        <f aca="false">SUM(L937:L948)</f>
        <v>2102.97</v>
      </c>
    </row>
    <row r="950" customFormat="false" ht="13.8" hidden="false" customHeight="false" outlineLevel="0" collapsed="false">
      <c r="A950" s="0" t="s">
        <v>12</v>
      </c>
      <c r="B950" s="0" t="s">
        <v>97</v>
      </c>
      <c r="C950" s="0" t="str">
        <f aca="false">VLOOKUP(B950,siti!$B$2:$F$98,4,FALSE())</f>
        <v>CAS - CASA DELL'ACQUA – GOZZANO</v>
      </c>
      <c r="D950" s="0" t="str">
        <f aca="false">VLOOKUP(B950,siti!$B$2:$F$98,2,FALSE())</f>
        <v>VIA GUIDO GOZZANO SNC</v>
      </c>
      <c r="E950" s="0" t="str">
        <f aca="false">VLOOKUP(B950,siti!$B$2:$F$98,3,FALSE())</f>
        <v>CATANIA</v>
      </c>
      <c r="F950" s="0" t="str">
        <f aca="false">VLOOKUP(B950,siti!$B$2:$F$98,5,FALSE())</f>
        <v>95128</v>
      </c>
      <c r="G950" s="0" t="str">
        <f aca="false">PROPER(IF(letture!E877="TRUE","STIMATA","REALE"))</f>
        <v>Reale</v>
      </c>
      <c r="H950" s="1" t="n">
        <v>208.00008</v>
      </c>
      <c r="I950" s="1" t="n">
        <v>152.99988</v>
      </c>
      <c r="J950" s="1" t="n">
        <v>198.99985</v>
      </c>
      <c r="K950" s="1" t="n">
        <v>560</v>
      </c>
      <c r="L950" s="4" t="n">
        <v>191.65</v>
      </c>
    </row>
    <row r="951" customFormat="false" ht="13.8" hidden="false" customHeight="false" outlineLevel="0" collapsed="false">
      <c r="A951" s="0" t="s">
        <v>14</v>
      </c>
      <c r="B951" s="0" t="s">
        <v>97</v>
      </c>
      <c r="C951" s="0" t="str">
        <f aca="false">VLOOKUP(B951,siti!$B$2:$F$98,4,FALSE())</f>
        <v>CAS - CASA DELL'ACQUA – GOZZANO</v>
      </c>
      <c r="D951" s="0" t="str">
        <f aca="false">VLOOKUP(B951,siti!$B$2:$F$98,2,FALSE())</f>
        <v>VIA GUIDO GOZZANO SNC</v>
      </c>
      <c r="E951" s="0" t="str">
        <f aca="false">VLOOKUP(B951,siti!$B$2:$F$98,3,FALSE())</f>
        <v>CATANIA</v>
      </c>
      <c r="F951" s="0" t="str">
        <f aca="false">VLOOKUP(B951,siti!$B$2:$F$98,5,FALSE())</f>
        <v>95128</v>
      </c>
      <c r="G951" s="0" t="str">
        <f aca="false">PROPER(IF(letture!E878="TRUE","STIMATA","REALE"))</f>
        <v>Reale</v>
      </c>
      <c r="H951" s="1" t="n">
        <v>210</v>
      </c>
      <c r="I951" s="1" t="n">
        <v>165.99996</v>
      </c>
      <c r="J951" s="1" t="n">
        <v>154</v>
      </c>
      <c r="K951" s="1" t="n">
        <v>530</v>
      </c>
      <c r="L951" s="4" t="n">
        <v>172.75</v>
      </c>
    </row>
    <row r="952" customFormat="false" ht="13.8" hidden="false" customHeight="false" outlineLevel="0" collapsed="false">
      <c r="A952" s="0" t="s">
        <v>15</v>
      </c>
      <c r="B952" s="0" t="s">
        <v>97</v>
      </c>
      <c r="C952" s="0" t="str">
        <f aca="false">VLOOKUP(B952,siti!$B$2:$F$98,4,FALSE())</f>
        <v>CAS - CASA DELL'ACQUA – GOZZANO</v>
      </c>
      <c r="D952" s="0" t="str">
        <f aca="false">VLOOKUP(B952,siti!$B$2:$F$98,2,FALSE())</f>
        <v>VIA GUIDO GOZZANO SNC</v>
      </c>
      <c r="E952" s="0" t="str">
        <f aca="false">VLOOKUP(B952,siti!$B$2:$F$98,3,FALSE())</f>
        <v>CATANIA</v>
      </c>
      <c r="F952" s="0" t="str">
        <f aca="false">VLOOKUP(B952,siti!$B$2:$F$98,5,FALSE())</f>
        <v>95128</v>
      </c>
      <c r="G952" s="0" t="str">
        <f aca="false">PROPER(IF(letture!E879="TRUE","STIMATA","REALE"))</f>
        <v>Reale</v>
      </c>
      <c r="H952" s="1" t="n">
        <v>225.99992</v>
      </c>
      <c r="I952" s="1" t="n">
        <v>159.99999</v>
      </c>
      <c r="J952" s="1" t="n">
        <v>148.99995</v>
      </c>
      <c r="K952" s="1" t="n">
        <v>535</v>
      </c>
      <c r="L952" s="4" t="n">
        <v>227.01</v>
      </c>
    </row>
    <row r="953" customFormat="false" ht="13.8" hidden="false" customHeight="false" outlineLevel="0" collapsed="false">
      <c r="A953" s="0" t="s">
        <v>16</v>
      </c>
      <c r="B953" s="0" t="s">
        <v>97</v>
      </c>
      <c r="C953" s="0" t="str">
        <f aca="false">VLOOKUP(B953,siti!$B$2:$F$98,4,FALSE())</f>
        <v>CAS - CASA DELL'ACQUA – GOZZANO</v>
      </c>
      <c r="D953" s="0" t="str">
        <f aca="false">VLOOKUP(B953,siti!$B$2:$F$98,2,FALSE())</f>
        <v>VIA GUIDO GOZZANO SNC</v>
      </c>
      <c r="E953" s="0" t="str">
        <f aca="false">VLOOKUP(B953,siti!$B$2:$F$98,3,FALSE())</f>
        <v>CATANIA</v>
      </c>
      <c r="F953" s="0" t="str">
        <f aca="false">VLOOKUP(B953,siti!$B$2:$F$98,5,FALSE())</f>
        <v>95128</v>
      </c>
      <c r="G953" s="0" t="str">
        <f aca="false">PROPER(IF(letture!E880="TRUE","STIMATA","REALE"))</f>
        <v>Reale</v>
      </c>
      <c r="H953" s="1" t="n">
        <v>191.0001</v>
      </c>
      <c r="I953" s="1" t="n">
        <v>164.0001</v>
      </c>
      <c r="J953" s="1" t="n">
        <v>174</v>
      </c>
      <c r="K953" s="1" t="n">
        <v>529</v>
      </c>
      <c r="L953" s="4" t="n">
        <v>184.58</v>
      </c>
    </row>
    <row r="954" customFormat="false" ht="13.8" hidden="false" customHeight="false" outlineLevel="0" collapsed="false">
      <c r="A954" s="0" t="s">
        <v>17</v>
      </c>
      <c r="B954" s="0" t="s">
        <v>97</v>
      </c>
      <c r="C954" s="0" t="str">
        <f aca="false">VLOOKUP(B954,siti!$B$2:$F$98,4,FALSE())</f>
        <v>CAS - CASA DELL'ACQUA – GOZZANO</v>
      </c>
      <c r="D954" s="0" t="str">
        <f aca="false">VLOOKUP(B954,siti!$B$2:$F$98,2,FALSE())</f>
        <v>VIA GUIDO GOZZANO SNC</v>
      </c>
      <c r="E954" s="0" t="str">
        <f aca="false">VLOOKUP(B954,siti!$B$2:$F$98,3,FALSE())</f>
        <v>CATANIA</v>
      </c>
      <c r="F954" s="0" t="str">
        <f aca="false">VLOOKUP(B954,siti!$B$2:$F$98,5,FALSE())</f>
        <v>95128</v>
      </c>
      <c r="G954" s="0" t="str">
        <f aca="false">PROPER(IF(letture!E881="TRUE","STIMATA","REALE"))</f>
        <v>Reale</v>
      </c>
      <c r="H954" s="1" t="n">
        <v>228.00004</v>
      </c>
      <c r="I954" s="1" t="n">
        <v>163.99992</v>
      </c>
      <c r="J954" s="1" t="n">
        <v>168.99991</v>
      </c>
      <c r="K954" s="1" t="n">
        <v>561</v>
      </c>
      <c r="L954" s="4" t="n">
        <v>184.72</v>
      </c>
    </row>
    <row r="955" customFormat="false" ht="13.8" hidden="false" customHeight="false" outlineLevel="0" collapsed="false">
      <c r="A955" s="0" t="s">
        <v>18</v>
      </c>
      <c r="B955" s="0" t="s">
        <v>97</v>
      </c>
      <c r="C955" s="0" t="str">
        <f aca="false">VLOOKUP(B955,siti!$B$2:$F$98,4,FALSE())</f>
        <v>CAS - CASA DELL'ACQUA – GOZZANO</v>
      </c>
      <c r="D955" s="0" t="str">
        <f aca="false">VLOOKUP(B955,siti!$B$2:$F$98,2,FALSE())</f>
        <v>VIA GUIDO GOZZANO SNC</v>
      </c>
      <c r="E955" s="0" t="str">
        <f aca="false">VLOOKUP(B955,siti!$B$2:$F$98,3,FALSE())</f>
        <v>CATANIA</v>
      </c>
      <c r="F955" s="0" t="str">
        <f aca="false">VLOOKUP(B955,siti!$B$2:$F$98,5,FALSE())</f>
        <v>95128</v>
      </c>
      <c r="G955" s="0" t="str">
        <f aca="false">PROPER(IF(letture!E882="TRUE","STIMATA","REALE"))</f>
        <v>Reale</v>
      </c>
      <c r="H955" s="1" t="n">
        <v>288</v>
      </c>
      <c r="I955" s="1" t="n">
        <v>222.9999</v>
      </c>
      <c r="J955" s="1" t="n">
        <v>243</v>
      </c>
      <c r="K955" s="1" t="n">
        <v>754</v>
      </c>
      <c r="L955" s="4" t="n">
        <v>282.16</v>
      </c>
    </row>
    <row r="956" customFormat="false" ht="13.8" hidden="false" customHeight="false" outlineLevel="0" collapsed="false">
      <c r="A956" s="0" t="s">
        <v>19</v>
      </c>
      <c r="B956" s="0" t="s">
        <v>97</v>
      </c>
      <c r="C956" s="0" t="str">
        <f aca="false">VLOOKUP(B956,siti!$B$2:$F$98,4,FALSE())</f>
        <v>CAS - CASA DELL'ACQUA – GOZZANO</v>
      </c>
      <c r="D956" s="0" t="str">
        <f aca="false">VLOOKUP(B956,siti!$B$2:$F$98,2,FALSE())</f>
        <v>VIA GUIDO GOZZANO SNC</v>
      </c>
      <c r="E956" s="0" t="str">
        <f aca="false">VLOOKUP(B956,siti!$B$2:$F$98,3,FALSE())</f>
        <v>CATANIA</v>
      </c>
      <c r="F956" s="0" t="str">
        <f aca="false">VLOOKUP(B956,siti!$B$2:$F$98,5,FALSE())</f>
        <v>95128</v>
      </c>
      <c r="G956" s="0" t="str">
        <f aca="false">PROPER(IF(letture!E883="TRUE","STIMATA","REALE"))</f>
        <v>Reale</v>
      </c>
      <c r="H956" s="1" t="n">
        <v>328.9999</v>
      </c>
      <c r="I956" s="1" t="n">
        <v>270.00008</v>
      </c>
      <c r="J956" s="1" t="n">
        <v>302.00014</v>
      </c>
      <c r="K956" s="1" t="n">
        <v>901</v>
      </c>
      <c r="L956" s="4" t="n">
        <v>518.79</v>
      </c>
    </row>
    <row r="957" customFormat="false" ht="13.8" hidden="false" customHeight="false" outlineLevel="0" collapsed="false">
      <c r="A957" s="0" t="s">
        <v>20</v>
      </c>
      <c r="B957" s="0" t="s">
        <v>97</v>
      </c>
      <c r="C957" s="0" t="str">
        <f aca="false">VLOOKUP(B957,siti!$B$2:$F$98,4,FALSE())</f>
        <v>CAS - CASA DELL'ACQUA – GOZZANO</v>
      </c>
      <c r="D957" s="0" t="str">
        <f aca="false">VLOOKUP(B957,siti!$B$2:$F$98,2,FALSE())</f>
        <v>VIA GUIDO GOZZANO SNC</v>
      </c>
      <c r="E957" s="0" t="str">
        <f aca="false">VLOOKUP(B957,siti!$B$2:$F$98,3,FALSE())</f>
        <v>CATANIA</v>
      </c>
      <c r="F957" s="0" t="str">
        <f aca="false">VLOOKUP(B957,siti!$B$2:$F$98,5,FALSE())</f>
        <v>95128</v>
      </c>
      <c r="G957" s="0" t="str">
        <f aca="false">PROPER(IF(letture!E884="TRUE","STIMATA","REALE"))</f>
        <v>Reale</v>
      </c>
      <c r="H957" s="1" t="n">
        <v>300.00002</v>
      </c>
      <c r="I957" s="1" t="n">
        <v>214.99988</v>
      </c>
      <c r="J957" s="1" t="n">
        <v>220.99993</v>
      </c>
      <c r="K957" s="1" t="n">
        <v>736</v>
      </c>
      <c r="L957" s="4" t="n">
        <v>498.65</v>
      </c>
    </row>
    <row r="958" customFormat="false" ht="13.8" hidden="false" customHeight="false" outlineLevel="0" collapsed="false">
      <c r="A958" s="0" t="s">
        <v>21</v>
      </c>
      <c r="B958" s="0" t="s">
        <v>97</v>
      </c>
      <c r="C958" s="0" t="str">
        <f aca="false">VLOOKUP(B958,siti!$B$2:$F$98,4,FALSE())</f>
        <v>CAS - CASA DELL'ACQUA – GOZZANO</v>
      </c>
      <c r="D958" s="0" t="str">
        <f aca="false">VLOOKUP(B958,siti!$B$2:$F$98,2,FALSE())</f>
        <v>VIA GUIDO GOZZANO SNC</v>
      </c>
      <c r="E958" s="0" t="str">
        <f aca="false">VLOOKUP(B958,siti!$B$2:$F$98,3,FALSE())</f>
        <v>CATANIA</v>
      </c>
      <c r="F958" s="0" t="str">
        <f aca="false">VLOOKUP(B958,siti!$B$2:$F$98,5,FALSE())</f>
        <v>95128</v>
      </c>
      <c r="G958" s="0" t="str">
        <f aca="false">PROPER(IF(letture!E885="TRUE","STIMATA","REALE"))</f>
        <v>Reale</v>
      </c>
      <c r="H958" s="1" t="n">
        <v>297</v>
      </c>
      <c r="I958" s="1" t="n">
        <v>207.9999</v>
      </c>
      <c r="J958" s="1" t="n">
        <v>198.9999</v>
      </c>
      <c r="K958" s="1" t="n">
        <v>704</v>
      </c>
      <c r="L958" s="4" t="n">
        <v>416.88</v>
      </c>
    </row>
    <row r="959" customFormat="false" ht="13.8" hidden="false" customHeight="false" outlineLevel="0" collapsed="false">
      <c r="A959" s="0" t="s">
        <v>22</v>
      </c>
      <c r="B959" s="0" t="s">
        <v>97</v>
      </c>
      <c r="C959" s="0" t="str">
        <f aca="false">VLOOKUP(B959,siti!$B$2:$F$98,4,FALSE())</f>
        <v>CAS - CASA DELL'ACQUA – GOZZANO</v>
      </c>
      <c r="D959" s="0" t="str">
        <f aca="false">VLOOKUP(B959,siti!$B$2:$F$98,2,FALSE())</f>
        <v>VIA GUIDO GOZZANO SNC</v>
      </c>
      <c r="E959" s="0" t="str">
        <f aca="false">VLOOKUP(B959,siti!$B$2:$F$98,3,FALSE())</f>
        <v>CATANIA</v>
      </c>
      <c r="F959" s="0" t="str">
        <f aca="false">VLOOKUP(B959,siti!$B$2:$F$98,5,FALSE())</f>
        <v>95128</v>
      </c>
      <c r="G959" s="0" t="str">
        <f aca="false">PROPER(IF(letture!E886="TRUE","STIMATA","REALE"))</f>
        <v>Reale</v>
      </c>
      <c r="H959" s="1" t="n">
        <v>249.00006</v>
      </c>
      <c r="I959" s="1" t="n">
        <v>204.9999</v>
      </c>
      <c r="J959" s="1" t="n">
        <v>210.99995</v>
      </c>
      <c r="K959" s="1" t="n">
        <v>665</v>
      </c>
      <c r="L959" s="4" t="n">
        <v>210.69</v>
      </c>
    </row>
    <row r="960" customFormat="false" ht="13.8" hidden="false" customHeight="false" outlineLevel="0" collapsed="false">
      <c r="A960" s="0" t="s">
        <v>23</v>
      </c>
      <c r="B960" s="0" t="s">
        <v>97</v>
      </c>
      <c r="C960" s="0" t="str">
        <f aca="false">VLOOKUP(B960,siti!$B$2:$F$98,4,FALSE())</f>
        <v>CAS - CASA DELL'ACQUA – GOZZANO</v>
      </c>
      <c r="D960" s="0" t="str">
        <f aca="false">VLOOKUP(B960,siti!$B$2:$F$98,2,FALSE())</f>
        <v>VIA GUIDO GOZZANO SNC</v>
      </c>
      <c r="E960" s="0" t="str">
        <f aca="false">VLOOKUP(B960,siti!$B$2:$F$98,3,FALSE())</f>
        <v>CATANIA</v>
      </c>
      <c r="F960" s="0" t="str">
        <f aca="false">VLOOKUP(B960,siti!$B$2:$F$98,5,FALSE())</f>
        <v>95128</v>
      </c>
      <c r="G960" s="0" t="str">
        <f aca="false">PROPER(IF(letture!E887="TRUE","STIMATA","REALE"))</f>
        <v>Reale</v>
      </c>
      <c r="H960" s="1" t="n">
        <v>233.0001</v>
      </c>
      <c r="I960" s="1" t="n">
        <v>158.0001</v>
      </c>
      <c r="J960" s="1" t="n">
        <v>174.9999</v>
      </c>
      <c r="K960" s="1" t="n">
        <v>566</v>
      </c>
      <c r="L960" s="4" t="n">
        <v>191.22</v>
      </c>
    </row>
    <row r="961" customFormat="false" ht="13.8" hidden="false" customHeight="false" outlineLevel="0" collapsed="false">
      <c r="A961" s="0" t="s">
        <v>24</v>
      </c>
      <c r="B961" s="0" t="s">
        <v>97</v>
      </c>
      <c r="C961" s="0" t="str">
        <f aca="false">VLOOKUP(B961,siti!$B$2:$F$98,4,FALSE())</f>
        <v>CAS - CASA DELL'ACQUA – GOZZANO</v>
      </c>
      <c r="D961" s="0" t="str">
        <f aca="false">VLOOKUP(B961,siti!$B$2:$F$98,2,FALSE())</f>
        <v>VIA GUIDO GOZZANO SNC</v>
      </c>
      <c r="E961" s="0" t="str">
        <f aca="false">VLOOKUP(B961,siti!$B$2:$F$98,3,FALSE())</f>
        <v>CATANIA</v>
      </c>
      <c r="F961" s="0" t="str">
        <f aca="false">VLOOKUP(B961,siti!$B$2:$F$98,5,FALSE())</f>
        <v>95128</v>
      </c>
      <c r="G961" s="0" t="str">
        <f aca="false">PROPER(IF(letture!E888="TRUE","STIMATA","REALE"))</f>
        <v>Reale</v>
      </c>
      <c r="H961" s="1" t="n">
        <v>213.00007</v>
      </c>
      <c r="I961" s="1" t="n">
        <v>163.99992</v>
      </c>
      <c r="J961" s="1" t="n">
        <v>178.99989</v>
      </c>
      <c r="K961" s="1" t="n">
        <v>556</v>
      </c>
      <c r="L961" s="4" t="n">
        <v>233.39</v>
      </c>
    </row>
    <row r="962" customFormat="false" ht="17.35" hidden="false" customHeight="false" outlineLevel="0" collapsed="false">
      <c r="H962" s="5" t="n">
        <f aca="false">SUM(H950:H961)</f>
        <v>2972.00029</v>
      </c>
      <c r="I962" s="5" t="n">
        <f aca="false">SUM(I950:I961)</f>
        <v>2249.99953</v>
      </c>
      <c r="J962" s="5" t="n">
        <f aca="false">SUM(J950:J961)</f>
        <v>2374.99942</v>
      </c>
      <c r="K962" s="5" t="n">
        <f aca="false">SUM(K950:K961)</f>
        <v>7597</v>
      </c>
      <c r="L962" s="5" t="n">
        <f aca="false">SUM(L950:L961)</f>
        <v>3312.49</v>
      </c>
    </row>
    <row r="963" customFormat="false" ht="13.8" hidden="false" customHeight="false" outlineLevel="0" collapsed="false">
      <c r="A963" s="0" t="s">
        <v>12</v>
      </c>
      <c r="B963" s="0" t="s">
        <v>98</v>
      </c>
      <c r="C963" s="0" t="str">
        <f aca="false">VLOOKUP(B963,siti!$B$2:$F$98,4,FALSE())</f>
        <v>CAS - CASA DELL'ACQUA – REPUBBLICA</v>
      </c>
      <c r="D963" s="0" t="str">
        <f aca="false">VLOOKUP(B963,siti!$B$2:$F$98,2,FALSE())</f>
        <v>PIAZZA P.ZZA DELLA REPUBBLICA SNC</v>
      </c>
      <c r="E963" s="0" t="str">
        <f aca="false">VLOOKUP(B963,siti!$B$2:$F$98,3,FALSE())</f>
        <v>CATANIA</v>
      </c>
      <c r="F963" s="0" t="str">
        <f aca="false">VLOOKUP(B963,siti!$B$2:$F$98,5,FALSE())</f>
        <v>95131</v>
      </c>
      <c r="G963" s="0" t="str">
        <f aca="false">PROPER(IF(letture!E889="TRUE","STIMATA","REALE"))</f>
        <v>Reale</v>
      </c>
      <c r="H963" s="1" t="n">
        <v>0</v>
      </c>
      <c r="I963" s="1" t="n">
        <v>0</v>
      </c>
      <c r="J963" s="1" t="n">
        <v>0</v>
      </c>
      <c r="K963" s="1" t="n">
        <v>0</v>
      </c>
      <c r="L963" s="4" t="n">
        <v>19.08</v>
      </c>
    </row>
    <row r="964" customFormat="false" ht="13.8" hidden="false" customHeight="false" outlineLevel="0" collapsed="false">
      <c r="A964" s="0" t="s">
        <v>14</v>
      </c>
      <c r="B964" s="0" t="s">
        <v>98</v>
      </c>
      <c r="C964" s="0" t="str">
        <f aca="false">VLOOKUP(B964,siti!$B$2:$F$98,4,FALSE())</f>
        <v>CAS - CASA DELL'ACQUA – REPUBBLICA</v>
      </c>
      <c r="D964" s="0" t="str">
        <f aca="false">VLOOKUP(B964,siti!$B$2:$F$98,2,FALSE())</f>
        <v>PIAZZA P.ZZA DELLA REPUBBLICA SNC</v>
      </c>
      <c r="E964" s="0" t="str">
        <f aca="false">VLOOKUP(B964,siti!$B$2:$F$98,3,FALSE())</f>
        <v>CATANIA</v>
      </c>
      <c r="F964" s="0" t="str">
        <f aca="false">VLOOKUP(B964,siti!$B$2:$F$98,5,FALSE())</f>
        <v>95131</v>
      </c>
      <c r="G964" s="0" t="str">
        <f aca="false">PROPER(IF(letture!E890="TRUE","STIMATA","REALE"))</f>
        <v>Reale</v>
      </c>
      <c r="H964" s="1" t="n">
        <v>0</v>
      </c>
      <c r="I964" s="1" t="n">
        <v>0</v>
      </c>
      <c r="J964" s="1" t="n">
        <v>0</v>
      </c>
      <c r="K964" s="1" t="n">
        <v>0</v>
      </c>
      <c r="L964" s="4" t="n">
        <v>19.08</v>
      </c>
    </row>
    <row r="965" customFormat="false" ht="13.8" hidden="false" customHeight="false" outlineLevel="0" collapsed="false">
      <c r="A965" s="0" t="s">
        <v>15</v>
      </c>
      <c r="B965" s="0" t="s">
        <v>98</v>
      </c>
      <c r="C965" s="0" t="str">
        <f aca="false">VLOOKUP(B965,siti!$B$2:$F$98,4,FALSE())</f>
        <v>CAS - CASA DELL'ACQUA – REPUBBLICA</v>
      </c>
      <c r="D965" s="0" t="str">
        <f aca="false">VLOOKUP(B965,siti!$B$2:$F$98,2,FALSE())</f>
        <v>PIAZZA P.ZZA DELLA REPUBBLICA SNC</v>
      </c>
      <c r="E965" s="0" t="str">
        <f aca="false">VLOOKUP(B965,siti!$B$2:$F$98,3,FALSE())</f>
        <v>CATANIA</v>
      </c>
      <c r="F965" s="0" t="str">
        <f aca="false">VLOOKUP(B965,siti!$B$2:$F$98,5,FALSE())</f>
        <v>95131</v>
      </c>
      <c r="G965" s="0" t="str">
        <f aca="false">PROPER(IF(letture!E891="TRUE","STIMATA","REALE"))</f>
        <v>Reale</v>
      </c>
      <c r="H965" s="1" t="n">
        <v>0</v>
      </c>
      <c r="I965" s="1" t="n">
        <v>0</v>
      </c>
      <c r="J965" s="1" t="n">
        <v>0</v>
      </c>
      <c r="K965" s="1" t="n">
        <v>0</v>
      </c>
      <c r="L965" s="4" t="n">
        <v>19.08</v>
      </c>
    </row>
    <row r="966" customFormat="false" ht="13.8" hidden="false" customHeight="false" outlineLevel="0" collapsed="false">
      <c r="A966" s="0" t="s">
        <v>16</v>
      </c>
      <c r="B966" s="0" t="s">
        <v>98</v>
      </c>
      <c r="C966" s="0" t="str">
        <f aca="false">VLOOKUP(B966,siti!$B$2:$F$98,4,FALSE())</f>
        <v>CAS - CASA DELL'ACQUA – REPUBBLICA</v>
      </c>
      <c r="D966" s="0" t="str">
        <f aca="false">VLOOKUP(B966,siti!$B$2:$F$98,2,FALSE())</f>
        <v>PIAZZA P.ZZA DELLA REPUBBLICA SNC</v>
      </c>
      <c r="E966" s="0" t="str">
        <f aca="false">VLOOKUP(B966,siti!$B$2:$F$98,3,FALSE())</f>
        <v>CATANIA</v>
      </c>
      <c r="F966" s="0" t="str">
        <f aca="false">VLOOKUP(B966,siti!$B$2:$F$98,5,FALSE())</f>
        <v>95131</v>
      </c>
      <c r="G966" s="0" t="str">
        <f aca="false">PROPER(IF(letture!E892="TRUE","STIMATA","REALE"))</f>
        <v>Reale</v>
      </c>
      <c r="H966" s="1" t="n">
        <v>0</v>
      </c>
      <c r="I966" s="1" t="n">
        <v>0</v>
      </c>
      <c r="J966" s="1" t="n">
        <v>0</v>
      </c>
      <c r="K966" s="1" t="n">
        <v>0</v>
      </c>
      <c r="L966" s="4" t="n">
        <v>18.11</v>
      </c>
    </row>
    <row r="967" customFormat="false" ht="13.8" hidden="false" customHeight="false" outlineLevel="0" collapsed="false">
      <c r="A967" s="0" t="s">
        <v>17</v>
      </c>
      <c r="B967" s="0" t="s">
        <v>98</v>
      </c>
      <c r="C967" s="0" t="str">
        <f aca="false">VLOOKUP(B967,siti!$B$2:$F$98,4,FALSE())</f>
        <v>CAS - CASA DELL'ACQUA – REPUBBLICA</v>
      </c>
      <c r="D967" s="0" t="str">
        <f aca="false">VLOOKUP(B967,siti!$B$2:$F$98,2,FALSE())</f>
        <v>PIAZZA P.ZZA DELLA REPUBBLICA SNC</v>
      </c>
      <c r="E967" s="0" t="str">
        <f aca="false">VLOOKUP(B967,siti!$B$2:$F$98,3,FALSE())</f>
        <v>CATANIA</v>
      </c>
      <c r="F967" s="0" t="str">
        <f aca="false">VLOOKUP(B967,siti!$B$2:$F$98,5,FALSE())</f>
        <v>95131</v>
      </c>
      <c r="G967" s="0" t="str">
        <f aca="false">PROPER(IF(letture!E893="TRUE","STIMATA","REALE"))</f>
        <v>Reale</v>
      </c>
      <c r="H967" s="1" t="n">
        <v>0</v>
      </c>
      <c r="I967" s="1" t="n">
        <v>0</v>
      </c>
      <c r="J967" s="1" t="n">
        <v>0</v>
      </c>
      <c r="K967" s="1" t="n">
        <v>0</v>
      </c>
      <c r="L967" s="4" t="n">
        <v>18.11</v>
      </c>
    </row>
    <row r="968" customFormat="false" ht="13.8" hidden="false" customHeight="false" outlineLevel="0" collapsed="false">
      <c r="A968" s="0" t="s">
        <v>18</v>
      </c>
      <c r="B968" s="0" t="s">
        <v>98</v>
      </c>
      <c r="C968" s="0" t="str">
        <f aca="false">VLOOKUP(B968,siti!$B$2:$F$98,4,FALSE())</f>
        <v>CAS - CASA DELL'ACQUA – REPUBBLICA</v>
      </c>
      <c r="D968" s="0" t="str">
        <f aca="false">VLOOKUP(B968,siti!$B$2:$F$98,2,FALSE())</f>
        <v>PIAZZA P.ZZA DELLA REPUBBLICA SNC</v>
      </c>
      <c r="E968" s="0" t="str">
        <f aca="false">VLOOKUP(B968,siti!$B$2:$F$98,3,FALSE())</f>
        <v>CATANIA</v>
      </c>
      <c r="F968" s="0" t="str">
        <f aca="false">VLOOKUP(B968,siti!$B$2:$F$98,5,FALSE())</f>
        <v>95131</v>
      </c>
      <c r="G968" s="0" t="str">
        <f aca="false">PROPER(IF(letture!E894="TRUE","STIMATA","REALE"))</f>
        <v>Reale</v>
      </c>
      <c r="H968" s="1" t="n">
        <v>2.0001</v>
      </c>
      <c r="I968" s="1" t="n">
        <v>0</v>
      </c>
      <c r="J968" s="1" t="n">
        <v>0</v>
      </c>
      <c r="K968" s="1" t="n">
        <v>2</v>
      </c>
      <c r="L968" s="4" t="n">
        <v>18.8</v>
      </c>
    </row>
    <row r="969" customFormat="false" ht="13.8" hidden="false" customHeight="false" outlineLevel="0" collapsed="false">
      <c r="A969" s="0" t="s">
        <v>19</v>
      </c>
      <c r="B969" s="0" t="s">
        <v>98</v>
      </c>
      <c r="C969" s="0" t="str">
        <f aca="false">VLOOKUP(B969,siti!$B$2:$F$98,4,FALSE())</f>
        <v>CAS - CASA DELL'ACQUA – REPUBBLICA</v>
      </c>
      <c r="D969" s="0" t="str">
        <f aca="false">VLOOKUP(B969,siti!$B$2:$F$98,2,FALSE())</f>
        <v>PIAZZA P.ZZA DELLA REPUBBLICA SNC</v>
      </c>
      <c r="E969" s="0" t="str">
        <f aca="false">VLOOKUP(B969,siti!$B$2:$F$98,3,FALSE())</f>
        <v>CATANIA</v>
      </c>
      <c r="F969" s="0" t="str">
        <f aca="false">VLOOKUP(B969,siti!$B$2:$F$98,5,FALSE())</f>
        <v>95131</v>
      </c>
      <c r="G969" s="0" t="str">
        <f aca="false">PROPER(IF(letture!E895="TRUE","STIMATA","REALE"))</f>
        <v>Reale</v>
      </c>
      <c r="H969" s="1" t="n">
        <v>1.00006</v>
      </c>
      <c r="I969" s="1" t="n">
        <v>0</v>
      </c>
      <c r="J969" s="1" t="n">
        <v>0</v>
      </c>
      <c r="K969" s="1" t="n">
        <v>1</v>
      </c>
      <c r="L969" s="4" t="n">
        <v>18.66</v>
      </c>
    </row>
    <row r="970" customFormat="false" ht="13.8" hidden="false" customHeight="false" outlineLevel="0" collapsed="false">
      <c r="A970" s="0" t="s">
        <v>20</v>
      </c>
      <c r="B970" s="0" t="s">
        <v>98</v>
      </c>
      <c r="C970" s="0" t="str">
        <f aca="false">VLOOKUP(B970,siti!$B$2:$F$98,4,FALSE())</f>
        <v>CAS - CASA DELL'ACQUA – REPUBBLICA</v>
      </c>
      <c r="D970" s="0" t="str">
        <f aca="false">VLOOKUP(B970,siti!$B$2:$F$98,2,FALSE())</f>
        <v>PIAZZA P.ZZA DELLA REPUBBLICA SNC</v>
      </c>
      <c r="E970" s="0" t="str">
        <f aca="false">VLOOKUP(B970,siti!$B$2:$F$98,3,FALSE())</f>
        <v>CATANIA</v>
      </c>
      <c r="F970" s="0" t="str">
        <f aca="false">VLOOKUP(B970,siti!$B$2:$F$98,5,FALSE())</f>
        <v>95131</v>
      </c>
      <c r="G970" s="0" t="str">
        <f aca="false">PROPER(IF(letture!E896="TRUE","STIMATA","REALE"))</f>
        <v>Reale</v>
      </c>
      <c r="H970" s="1" t="n">
        <v>0</v>
      </c>
      <c r="I970" s="1" t="n">
        <v>0</v>
      </c>
      <c r="J970" s="1" t="n">
        <v>0</v>
      </c>
      <c r="K970" s="1" t="n">
        <v>0</v>
      </c>
      <c r="L970" s="4" t="n">
        <v>18.11</v>
      </c>
    </row>
    <row r="971" customFormat="false" ht="13.8" hidden="false" customHeight="false" outlineLevel="0" collapsed="false">
      <c r="A971" s="0" t="s">
        <v>21</v>
      </c>
      <c r="B971" s="0" t="s">
        <v>98</v>
      </c>
      <c r="C971" s="0" t="str">
        <f aca="false">VLOOKUP(B971,siti!$B$2:$F$98,4,FALSE())</f>
        <v>CAS - CASA DELL'ACQUA – REPUBBLICA</v>
      </c>
      <c r="D971" s="0" t="str">
        <f aca="false">VLOOKUP(B971,siti!$B$2:$F$98,2,FALSE())</f>
        <v>PIAZZA P.ZZA DELLA REPUBBLICA SNC</v>
      </c>
      <c r="E971" s="0" t="str">
        <f aca="false">VLOOKUP(B971,siti!$B$2:$F$98,3,FALSE())</f>
        <v>CATANIA</v>
      </c>
      <c r="F971" s="0" t="str">
        <f aca="false">VLOOKUP(B971,siti!$B$2:$F$98,5,FALSE())</f>
        <v>95131</v>
      </c>
      <c r="G971" s="0" t="str">
        <f aca="false">PROPER(IF(letture!E897="TRUE","STIMATA","REALE"))</f>
        <v>Reale</v>
      </c>
      <c r="H971" s="1" t="n">
        <v>0</v>
      </c>
      <c r="I971" s="1" t="n">
        <v>0</v>
      </c>
      <c r="J971" s="1" t="n">
        <v>0</v>
      </c>
      <c r="K971" s="1" t="n">
        <v>0</v>
      </c>
      <c r="L971" s="4" t="n">
        <v>29.81</v>
      </c>
    </row>
    <row r="972" customFormat="false" ht="13.8" hidden="false" customHeight="false" outlineLevel="0" collapsed="false">
      <c r="A972" s="0" t="s">
        <v>22</v>
      </c>
      <c r="B972" s="0" t="s">
        <v>98</v>
      </c>
      <c r="C972" s="0" t="str">
        <f aca="false">VLOOKUP(B972,siti!$B$2:$F$98,4,FALSE())</f>
        <v>CAS - CASA DELL'ACQUA – REPUBBLICA</v>
      </c>
      <c r="D972" s="0" t="str">
        <f aca="false">VLOOKUP(B972,siti!$B$2:$F$98,2,FALSE())</f>
        <v>PIAZZA P.ZZA DELLA REPUBBLICA SNC</v>
      </c>
      <c r="E972" s="0" t="str">
        <f aca="false">VLOOKUP(B972,siti!$B$2:$F$98,3,FALSE())</f>
        <v>CATANIA</v>
      </c>
      <c r="F972" s="0" t="str">
        <f aca="false">VLOOKUP(B972,siti!$B$2:$F$98,5,FALSE())</f>
        <v>95131</v>
      </c>
      <c r="G972" s="0" t="str">
        <f aca="false">PROPER(IF(letture!E898="TRUE","STIMATA","REALE"))</f>
        <v>Reale</v>
      </c>
      <c r="H972" s="1" t="n">
        <v>0</v>
      </c>
      <c r="I972" s="1" t="n">
        <v>0</v>
      </c>
      <c r="J972" s="1" t="n">
        <v>0</v>
      </c>
      <c r="K972" s="1" t="n">
        <v>0</v>
      </c>
      <c r="L972" s="4" t="n">
        <v>8.67</v>
      </c>
    </row>
    <row r="973" customFormat="false" ht="13.8" hidden="false" customHeight="false" outlineLevel="0" collapsed="false">
      <c r="A973" s="0" t="s">
        <v>23</v>
      </c>
      <c r="B973" s="0" t="s">
        <v>98</v>
      </c>
      <c r="C973" s="0" t="str">
        <f aca="false">VLOOKUP(B973,siti!$B$2:$F$98,4,FALSE())</f>
        <v>CAS - CASA DELL'ACQUA – REPUBBLICA</v>
      </c>
      <c r="D973" s="0" t="str">
        <f aca="false">VLOOKUP(B973,siti!$B$2:$F$98,2,FALSE())</f>
        <v>PIAZZA P.ZZA DELLA REPUBBLICA SNC</v>
      </c>
      <c r="E973" s="0" t="str">
        <f aca="false">VLOOKUP(B973,siti!$B$2:$F$98,3,FALSE())</f>
        <v>CATANIA</v>
      </c>
      <c r="F973" s="0" t="str">
        <f aca="false">VLOOKUP(B973,siti!$B$2:$F$98,5,FALSE())</f>
        <v>95131</v>
      </c>
      <c r="G973" s="0" t="str">
        <f aca="false">PROPER(IF(letture!E899="TRUE","STIMATA","REALE"))</f>
        <v>Reale</v>
      </c>
      <c r="H973" s="1" t="n">
        <v>2.0001</v>
      </c>
      <c r="I973" s="1" t="n">
        <v>0</v>
      </c>
      <c r="J973" s="1" t="n">
        <v>0</v>
      </c>
      <c r="K973" s="1" t="n">
        <v>2</v>
      </c>
      <c r="L973" s="4" t="n">
        <v>-12.47</v>
      </c>
    </row>
    <row r="974" customFormat="false" ht="13.8" hidden="false" customHeight="false" outlineLevel="0" collapsed="false">
      <c r="A974" s="0" t="s">
        <v>24</v>
      </c>
      <c r="B974" s="0" t="s">
        <v>98</v>
      </c>
      <c r="C974" s="0" t="str">
        <f aca="false">VLOOKUP(B974,siti!$B$2:$F$98,4,FALSE())</f>
        <v>CAS - CASA DELL'ACQUA – REPUBBLICA</v>
      </c>
      <c r="D974" s="0" t="str">
        <f aca="false">VLOOKUP(B974,siti!$B$2:$F$98,2,FALSE())</f>
        <v>PIAZZA P.ZZA DELLA REPUBBLICA SNC</v>
      </c>
      <c r="E974" s="0" t="str">
        <f aca="false">VLOOKUP(B974,siti!$B$2:$F$98,3,FALSE())</f>
        <v>CATANIA</v>
      </c>
      <c r="F974" s="0" t="str">
        <f aca="false">VLOOKUP(B974,siti!$B$2:$F$98,5,FALSE())</f>
        <v>95131</v>
      </c>
      <c r="G974" s="0" t="str">
        <f aca="false">PROPER(IF(letture!E900="TRUE","STIMATA","REALE"))</f>
        <v>Reale</v>
      </c>
      <c r="H974" s="1" t="n">
        <v>2.00012</v>
      </c>
      <c r="I974" s="1" t="n">
        <v>0</v>
      </c>
      <c r="J974" s="1" t="n">
        <v>0</v>
      </c>
      <c r="K974" s="1" t="n">
        <v>2</v>
      </c>
      <c r="L974" s="4" t="n">
        <v>-12.47</v>
      </c>
    </row>
    <row r="975" customFormat="false" ht="17.35" hidden="false" customHeight="false" outlineLevel="0" collapsed="false">
      <c r="H975" s="5" t="n">
        <f aca="false">SUM(H963:H974)</f>
        <v>7.00038</v>
      </c>
      <c r="I975" s="5" t="n">
        <f aca="false">SUM(I963:I974)</f>
        <v>0</v>
      </c>
      <c r="J975" s="5" t="n">
        <f aca="false">SUM(J963:J974)</f>
        <v>0</v>
      </c>
      <c r="K975" s="5" t="n">
        <f aca="false">SUM(K963:K974)</f>
        <v>7</v>
      </c>
      <c r="L975" s="5" t="n">
        <f aca="false">SUM(L963:L974)</f>
        <v>162.57</v>
      </c>
    </row>
    <row r="976" customFormat="false" ht="13.8" hidden="false" customHeight="false" outlineLevel="0" collapsed="false">
      <c r="A976" s="0" t="s">
        <v>12</v>
      </c>
      <c r="B976" s="0" t="s">
        <v>99</v>
      </c>
      <c r="C976" s="0" t="str">
        <f aca="false">VLOOKUP(B976,siti!$B$2:$F$98,4,FALSE())</f>
        <v>PROD - ECO MUSEO REITANA</v>
      </c>
      <c r="D976" s="0" t="str">
        <f aca="false">VLOOKUP(B976,siti!$B$2:$F$98,2,FALSE())</f>
        <v>VIA REITANA 51</v>
      </c>
      <c r="E976" s="0" t="str">
        <f aca="false">VLOOKUP(B976,siti!$B$2:$F$98,3,FALSE())</f>
        <v>ACI CATENA</v>
      </c>
      <c r="F976" s="0" t="str">
        <f aca="false">VLOOKUP(B976,siti!$B$2:$F$98,5,FALSE())</f>
        <v>95022</v>
      </c>
      <c r="G976" s="0" t="str">
        <f aca="false">PROPER(IF(letture!E901="TRUE","STIMATA","REALE"))</f>
        <v>Reale</v>
      </c>
      <c r="H976" s="1" t="n">
        <v>0</v>
      </c>
      <c r="I976" s="1" t="n">
        <v>0</v>
      </c>
      <c r="J976" s="1" t="n">
        <v>0</v>
      </c>
      <c r="K976" s="1" t="n">
        <v>0</v>
      </c>
      <c r="L976" s="4" t="n">
        <v>15.92</v>
      </c>
    </row>
    <row r="977" customFormat="false" ht="13.8" hidden="false" customHeight="false" outlineLevel="0" collapsed="false">
      <c r="A977" s="0" t="s">
        <v>14</v>
      </c>
      <c r="B977" s="0" t="s">
        <v>99</v>
      </c>
      <c r="C977" s="0" t="str">
        <f aca="false">VLOOKUP(B977,siti!$B$2:$F$98,4,FALSE())</f>
        <v>PROD - ECO MUSEO REITANA</v>
      </c>
      <c r="D977" s="0" t="str">
        <f aca="false">VLOOKUP(B977,siti!$B$2:$F$98,2,FALSE())</f>
        <v>VIA REITANA 51</v>
      </c>
      <c r="E977" s="0" t="str">
        <f aca="false">VLOOKUP(B977,siti!$B$2:$F$98,3,FALSE())</f>
        <v>ACI CATENA</v>
      </c>
      <c r="F977" s="0" t="str">
        <f aca="false">VLOOKUP(B977,siti!$B$2:$F$98,5,FALSE())</f>
        <v>95022</v>
      </c>
      <c r="G977" s="0" t="str">
        <f aca="false">PROPER(IF(letture!E902="TRUE","STIMATA","REALE"))</f>
        <v>Reale</v>
      </c>
      <c r="H977" s="1" t="n">
        <v>0</v>
      </c>
      <c r="I977" s="1" t="n">
        <v>0</v>
      </c>
      <c r="J977" s="1" t="n">
        <v>0</v>
      </c>
      <c r="K977" s="1" t="n">
        <v>0</v>
      </c>
      <c r="L977" s="4" t="n">
        <v>15.92</v>
      </c>
    </row>
    <row r="978" customFormat="false" ht="13.8" hidden="false" customHeight="false" outlineLevel="0" collapsed="false">
      <c r="A978" s="0" t="s">
        <v>15</v>
      </c>
      <c r="B978" s="0" t="s">
        <v>99</v>
      </c>
      <c r="C978" s="0" t="str">
        <f aca="false">VLOOKUP(B978,siti!$B$2:$F$98,4,FALSE())</f>
        <v>PROD - ECO MUSEO REITANA</v>
      </c>
      <c r="D978" s="0" t="str">
        <f aca="false">VLOOKUP(B978,siti!$B$2:$F$98,2,FALSE())</f>
        <v>VIA REITANA 51</v>
      </c>
      <c r="E978" s="0" t="str">
        <f aca="false">VLOOKUP(B978,siti!$B$2:$F$98,3,FALSE())</f>
        <v>ACI CATENA</v>
      </c>
      <c r="F978" s="0" t="str">
        <f aca="false">VLOOKUP(B978,siti!$B$2:$F$98,5,FALSE())</f>
        <v>95022</v>
      </c>
      <c r="G978" s="0" t="str">
        <f aca="false">PROPER(IF(letture!E903="TRUE","STIMATA","REALE"))</f>
        <v>Reale</v>
      </c>
      <c r="H978" s="1" t="n">
        <v>0</v>
      </c>
      <c r="I978" s="1" t="n">
        <v>0</v>
      </c>
      <c r="J978" s="1" t="n">
        <v>0</v>
      </c>
      <c r="K978" s="1" t="n">
        <v>0</v>
      </c>
      <c r="L978" s="4" t="n">
        <v>15.92</v>
      </c>
    </row>
    <row r="979" customFormat="false" ht="13.8" hidden="false" customHeight="false" outlineLevel="0" collapsed="false">
      <c r="A979" s="0" t="s">
        <v>16</v>
      </c>
      <c r="B979" s="0" t="s">
        <v>99</v>
      </c>
      <c r="C979" s="0" t="str">
        <f aca="false">VLOOKUP(B979,siti!$B$2:$F$98,4,FALSE())</f>
        <v>PROD - ECO MUSEO REITANA</v>
      </c>
      <c r="D979" s="0" t="str">
        <f aca="false">VLOOKUP(B979,siti!$B$2:$F$98,2,FALSE())</f>
        <v>VIA REITANA 51</v>
      </c>
      <c r="E979" s="0" t="str">
        <f aca="false">VLOOKUP(B979,siti!$B$2:$F$98,3,FALSE())</f>
        <v>ACI CATENA</v>
      </c>
      <c r="F979" s="0" t="str">
        <f aca="false">VLOOKUP(B979,siti!$B$2:$F$98,5,FALSE())</f>
        <v>95022</v>
      </c>
      <c r="G979" s="0" t="str">
        <f aca="false">PROPER(IF(letture!E904="TRUE","STIMATA","REALE"))</f>
        <v>Reale</v>
      </c>
      <c r="H979" s="1" t="n">
        <v>0</v>
      </c>
      <c r="I979" s="1" t="n">
        <v>0</v>
      </c>
      <c r="J979" s="1" t="n">
        <v>0</v>
      </c>
      <c r="K979" s="1" t="n">
        <v>0</v>
      </c>
      <c r="L979" s="4" t="n">
        <v>14.95</v>
      </c>
    </row>
    <row r="980" customFormat="false" ht="13.8" hidden="false" customHeight="false" outlineLevel="0" collapsed="false">
      <c r="A980" s="0" t="s">
        <v>17</v>
      </c>
      <c r="B980" s="0" t="s">
        <v>99</v>
      </c>
      <c r="C980" s="0" t="str">
        <f aca="false">VLOOKUP(B980,siti!$B$2:$F$98,4,FALSE())</f>
        <v>PROD - ECO MUSEO REITANA</v>
      </c>
      <c r="D980" s="0" t="str">
        <f aca="false">VLOOKUP(B980,siti!$B$2:$F$98,2,FALSE())</f>
        <v>VIA REITANA 51</v>
      </c>
      <c r="E980" s="0" t="str">
        <f aca="false">VLOOKUP(B980,siti!$B$2:$F$98,3,FALSE())</f>
        <v>ACI CATENA</v>
      </c>
      <c r="F980" s="0" t="str">
        <f aca="false">VLOOKUP(B980,siti!$B$2:$F$98,5,FALSE())</f>
        <v>95022</v>
      </c>
      <c r="G980" s="0" t="str">
        <f aca="false">PROPER(IF(letture!E905="TRUE","STIMATA","REALE"))</f>
        <v>Reale</v>
      </c>
      <c r="H980" s="1" t="n">
        <v>0</v>
      </c>
      <c r="I980" s="1" t="n">
        <v>0</v>
      </c>
      <c r="J980" s="1" t="n">
        <v>0</v>
      </c>
      <c r="K980" s="1" t="n">
        <v>0</v>
      </c>
      <c r="L980" s="4" t="n">
        <v>14.95</v>
      </c>
    </row>
    <row r="981" customFormat="false" ht="13.8" hidden="false" customHeight="false" outlineLevel="0" collapsed="false">
      <c r="A981" s="0" t="s">
        <v>18</v>
      </c>
      <c r="B981" s="0" t="s">
        <v>99</v>
      </c>
      <c r="C981" s="0" t="str">
        <f aca="false">VLOOKUP(B981,siti!$B$2:$F$98,4,FALSE())</f>
        <v>PROD - ECO MUSEO REITANA</v>
      </c>
      <c r="D981" s="0" t="str">
        <f aca="false">VLOOKUP(B981,siti!$B$2:$F$98,2,FALSE())</f>
        <v>VIA REITANA 51</v>
      </c>
      <c r="E981" s="0" t="str">
        <f aca="false">VLOOKUP(B981,siti!$B$2:$F$98,3,FALSE())</f>
        <v>ACI CATENA</v>
      </c>
      <c r="F981" s="0" t="str">
        <f aca="false">VLOOKUP(B981,siti!$B$2:$F$98,5,FALSE())</f>
        <v>95022</v>
      </c>
      <c r="G981" s="0" t="str">
        <f aca="false">PROPER(IF(letture!E906="TRUE","STIMATA","REALE"))</f>
        <v>Reale</v>
      </c>
      <c r="H981" s="1" t="n">
        <v>0</v>
      </c>
      <c r="I981" s="1" t="n">
        <v>0</v>
      </c>
      <c r="J981" s="1" t="n">
        <v>0</v>
      </c>
      <c r="K981" s="1" t="n">
        <v>0</v>
      </c>
      <c r="L981" s="4" t="n">
        <v>14.95</v>
      </c>
    </row>
    <row r="982" customFormat="false" ht="13.8" hidden="false" customHeight="false" outlineLevel="0" collapsed="false">
      <c r="A982" s="0" t="s">
        <v>19</v>
      </c>
      <c r="B982" s="0" t="s">
        <v>99</v>
      </c>
      <c r="C982" s="0" t="str">
        <f aca="false">VLOOKUP(B982,siti!$B$2:$F$98,4,FALSE())</f>
        <v>PROD - ECO MUSEO REITANA</v>
      </c>
      <c r="D982" s="0" t="str">
        <f aca="false">VLOOKUP(B982,siti!$B$2:$F$98,2,FALSE())</f>
        <v>VIA REITANA 51</v>
      </c>
      <c r="E982" s="0" t="str">
        <f aca="false">VLOOKUP(B982,siti!$B$2:$F$98,3,FALSE())</f>
        <v>ACI CATENA</v>
      </c>
      <c r="F982" s="0" t="str">
        <f aca="false">VLOOKUP(B982,siti!$B$2:$F$98,5,FALSE())</f>
        <v>95022</v>
      </c>
      <c r="G982" s="0" t="str">
        <f aca="false">PROPER(IF(letture!E907="TRUE","STIMATA","REALE"))</f>
        <v>Reale</v>
      </c>
      <c r="H982" s="1" t="n">
        <v>0</v>
      </c>
      <c r="I982" s="1" t="n">
        <v>0</v>
      </c>
      <c r="J982" s="1" t="n">
        <v>0</v>
      </c>
      <c r="K982" s="1" t="n">
        <v>0</v>
      </c>
      <c r="L982" s="4" t="n">
        <v>14.95</v>
      </c>
    </row>
    <row r="983" customFormat="false" ht="13.8" hidden="false" customHeight="false" outlineLevel="0" collapsed="false">
      <c r="A983" s="0" t="s">
        <v>20</v>
      </c>
      <c r="B983" s="0" t="s">
        <v>99</v>
      </c>
      <c r="C983" s="0" t="str">
        <f aca="false">VLOOKUP(B983,siti!$B$2:$F$98,4,FALSE())</f>
        <v>PROD - ECO MUSEO REITANA</v>
      </c>
      <c r="D983" s="0" t="str">
        <f aca="false">VLOOKUP(B983,siti!$B$2:$F$98,2,FALSE())</f>
        <v>VIA REITANA 51</v>
      </c>
      <c r="E983" s="0" t="str">
        <f aca="false">VLOOKUP(B983,siti!$B$2:$F$98,3,FALSE())</f>
        <v>ACI CATENA</v>
      </c>
      <c r="F983" s="0" t="str">
        <f aca="false">VLOOKUP(B983,siti!$B$2:$F$98,5,FALSE())</f>
        <v>95022</v>
      </c>
      <c r="G983" s="0" t="str">
        <f aca="false">PROPER(IF(letture!E908="TRUE","STIMATA","REALE"))</f>
        <v>Reale</v>
      </c>
      <c r="H983" s="1" t="n">
        <v>1.00006</v>
      </c>
      <c r="I983" s="1" t="n">
        <v>0</v>
      </c>
      <c r="J983" s="1" t="n">
        <v>0</v>
      </c>
      <c r="K983" s="1" t="n">
        <v>1</v>
      </c>
      <c r="L983" s="4" t="n">
        <v>15.54</v>
      </c>
    </row>
    <row r="984" customFormat="false" ht="13.8" hidden="false" customHeight="false" outlineLevel="0" collapsed="false">
      <c r="A984" s="0" t="s">
        <v>21</v>
      </c>
      <c r="B984" s="0" t="s">
        <v>99</v>
      </c>
      <c r="C984" s="0" t="str">
        <f aca="false">VLOOKUP(B984,siti!$B$2:$F$98,4,FALSE())</f>
        <v>PROD - ECO MUSEO REITANA</v>
      </c>
      <c r="D984" s="0" t="str">
        <f aca="false">VLOOKUP(B984,siti!$B$2:$F$98,2,FALSE())</f>
        <v>VIA REITANA 51</v>
      </c>
      <c r="E984" s="0" t="str">
        <f aca="false">VLOOKUP(B984,siti!$B$2:$F$98,3,FALSE())</f>
        <v>ACI CATENA</v>
      </c>
      <c r="F984" s="0" t="str">
        <f aca="false">VLOOKUP(B984,siti!$B$2:$F$98,5,FALSE())</f>
        <v>95022</v>
      </c>
      <c r="G984" s="0" t="str">
        <f aca="false">PROPER(IF(letture!E909="TRUE","STIMATA","REALE"))</f>
        <v>Reale</v>
      </c>
      <c r="H984" s="1" t="n">
        <v>0</v>
      </c>
      <c r="I984" s="1" t="n">
        <v>0</v>
      </c>
      <c r="J984" s="1" t="n">
        <v>0</v>
      </c>
      <c r="K984" s="1" t="n">
        <v>0</v>
      </c>
      <c r="L984" s="4" t="n">
        <v>16.08</v>
      </c>
    </row>
    <row r="985" customFormat="false" ht="13.8" hidden="false" customHeight="false" outlineLevel="0" collapsed="false">
      <c r="A985" s="0" t="s">
        <v>22</v>
      </c>
      <c r="B985" s="0" t="s">
        <v>99</v>
      </c>
      <c r="C985" s="0" t="str">
        <f aca="false">VLOOKUP(B985,siti!$B$2:$F$98,4,FALSE())</f>
        <v>PROD - ECO MUSEO REITANA</v>
      </c>
      <c r="D985" s="0" t="str">
        <f aca="false">VLOOKUP(B985,siti!$B$2:$F$98,2,FALSE())</f>
        <v>VIA REITANA 51</v>
      </c>
      <c r="E985" s="0" t="str">
        <f aca="false">VLOOKUP(B985,siti!$B$2:$F$98,3,FALSE())</f>
        <v>ACI CATENA</v>
      </c>
      <c r="F985" s="0" t="str">
        <f aca="false">VLOOKUP(B985,siti!$B$2:$F$98,5,FALSE())</f>
        <v>95022</v>
      </c>
      <c r="G985" s="0" t="str">
        <f aca="false">PROPER(IF(letture!E910="TRUE","STIMATA","REALE"))</f>
        <v>Reale</v>
      </c>
      <c r="H985" s="1" t="n">
        <v>0</v>
      </c>
      <c r="I985" s="1" t="n">
        <v>0</v>
      </c>
      <c r="J985" s="1" t="n">
        <v>0</v>
      </c>
      <c r="K985" s="1" t="n">
        <v>0</v>
      </c>
      <c r="L985" s="4" t="n">
        <v>5.51</v>
      </c>
    </row>
    <row r="986" customFormat="false" ht="13.8" hidden="false" customHeight="false" outlineLevel="0" collapsed="false">
      <c r="A986" s="0" t="s">
        <v>23</v>
      </c>
      <c r="B986" s="0" t="s">
        <v>99</v>
      </c>
      <c r="C986" s="0" t="str">
        <f aca="false">VLOOKUP(B986,siti!$B$2:$F$98,4,FALSE())</f>
        <v>PROD - ECO MUSEO REITANA</v>
      </c>
      <c r="D986" s="0" t="str">
        <f aca="false">VLOOKUP(B986,siti!$B$2:$F$98,2,FALSE())</f>
        <v>VIA REITANA 51</v>
      </c>
      <c r="E986" s="0" t="str">
        <f aca="false">VLOOKUP(B986,siti!$B$2:$F$98,3,FALSE())</f>
        <v>ACI CATENA</v>
      </c>
      <c r="F986" s="0" t="str">
        <f aca="false">VLOOKUP(B986,siti!$B$2:$F$98,5,FALSE())</f>
        <v>95022</v>
      </c>
      <c r="G986" s="0" t="str">
        <f aca="false">PROPER(IF(letture!E911="TRUE","STIMATA","REALE"))</f>
        <v>Reale</v>
      </c>
      <c r="H986" s="1" t="n">
        <v>0</v>
      </c>
      <c r="I986" s="1" t="n">
        <v>0</v>
      </c>
      <c r="J986" s="1" t="n">
        <v>0</v>
      </c>
      <c r="K986" s="1" t="n">
        <v>0</v>
      </c>
      <c r="L986" s="4" t="n">
        <v>5.51</v>
      </c>
    </row>
    <row r="987" customFormat="false" ht="13.8" hidden="false" customHeight="false" outlineLevel="0" collapsed="false">
      <c r="A987" s="0" t="s">
        <v>24</v>
      </c>
      <c r="B987" s="0" t="s">
        <v>99</v>
      </c>
      <c r="C987" s="0" t="str">
        <f aca="false">VLOOKUP(B987,siti!$B$2:$F$98,4,FALSE())</f>
        <v>PROD - ECO MUSEO REITANA</v>
      </c>
      <c r="D987" s="0" t="str">
        <f aca="false">VLOOKUP(B987,siti!$B$2:$F$98,2,FALSE())</f>
        <v>VIA REITANA 51</v>
      </c>
      <c r="E987" s="0" t="str">
        <f aca="false">VLOOKUP(B987,siti!$B$2:$F$98,3,FALSE())</f>
        <v>ACI CATENA</v>
      </c>
      <c r="F987" s="0" t="str">
        <f aca="false">VLOOKUP(B987,siti!$B$2:$F$98,5,FALSE())</f>
        <v>95022</v>
      </c>
      <c r="G987" s="0" t="str">
        <f aca="false">PROPER(IF(letture!E912="TRUE","STIMATA","REALE"))</f>
        <v>Reale</v>
      </c>
      <c r="H987" s="1" t="n">
        <v>0</v>
      </c>
      <c r="I987" s="1" t="n">
        <v>0</v>
      </c>
      <c r="J987" s="1" t="n">
        <v>0</v>
      </c>
      <c r="K987" s="1" t="n">
        <v>0</v>
      </c>
      <c r="L987" s="4" t="n">
        <v>5.51</v>
      </c>
    </row>
    <row r="988" customFormat="false" ht="17.35" hidden="false" customHeight="false" outlineLevel="0" collapsed="false">
      <c r="H988" s="5" t="n">
        <f aca="false">SUM(H976:H987)</f>
        <v>1.00006</v>
      </c>
      <c r="I988" s="5" t="n">
        <f aca="false">SUM(I976:I987)</f>
        <v>0</v>
      </c>
      <c r="J988" s="5" t="n">
        <f aca="false">SUM(J976:J987)</f>
        <v>0</v>
      </c>
      <c r="K988" s="5" t="n">
        <f aca="false">SUM(K976:K987)</f>
        <v>1</v>
      </c>
      <c r="L988" s="5" t="n">
        <f aca="false">SUM(L976:L987)</f>
        <v>155.71</v>
      </c>
    </row>
    <row r="989" customFormat="false" ht="13.8" hidden="false" customHeight="false" outlineLevel="0" collapsed="false">
      <c r="A989" s="0" t="s">
        <v>12</v>
      </c>
      <c r="B989" s="0" t="s">
        <v>100</v>
      </c>
      <c r="C989" s="0" t="str">
        <f aca="false">VLOOKUP(B989,siti!$B$2:$F$98,4,FALSE())</f>
        <v>PROD - SBOCCO TAVOLONE</v>
      </c>
      <c r="D989" s="0" t="str">
        <f aca="false">VLOOKUP(B989,siti!$B$2:$F$98,2,FALSE())</f>
        <v>VIA TAVOLONE SNC</v>
      </c>
      <c r="E989" s="0" t="str">
        <f aca="false">VLOOKUP(B989,siti!$B$2:$F$98,3,FALSE())</f>
        <v>ACI CATENA</v>
      </c>
      <c r="F989" s="0" t="str">
        <f aca="false">VLOOKUP(B989,siti!$B$2:$F$98,5,FALSE())</f>
        <v>95025</v>
      </c>
      <c r="G989" s="0" t="str">
        <f aca="false">PROPER(IF(letture!E913="TRUE","STIMATA","REALE"))</f>
        <v>Stimata</v>
      </c>
      <c r="H989" s="1" t="n">
        <v>6.00005</v>
      </c>
      <c r="I989" s="1" t="n">
        <v>3.99993</v>
      </c>
      <c r="J989" s="1" t="n">
        <v>7.99986</v>
      </c>
      <c r="K989" s="1" t="n">
        <v>18</v>
      </c>
      <c r="L989" s="4" t="n">
        <v>76.81</v>
      </c>
    </row>
    <row r="990" customFormat="false" ht="13.8" hidden="false" customHeight="false" outlineLevel="0" collapsed="false">
      <c r="A990" s="0" t="s">
        <v>14</v>
      </c>
      <c r="B990" s="0" t="s">
        <v>100</v>
      </c>
      <c r="C990" s="0" t="str">
        <f aca="false">VLOOKUP(B990,siti!$B$2:$F$98,4,FALSE())</f>
        <v>PROD - SBOCCO TAVOLONE</v>
      </c>
      <c r="D990" s="0" t="str">
        <f aca="false">VLOOKUP(B990,siti!$B$2:$F$98,2,FALSE())</f>
        <v>VIA TAVOLONE SNC</v>
      </c>
      <c r="E990" s="0" t="str">
        <f aca="false">VLOOKUP(B990,siti!$B$2:$F$98,3,FALSE())</f>
        <v>ACI CATENA</v>
      </c>
      <c r="F990" s="0" t="str">
        <f aca="false">VLOOKUP(B990,siti!$B$2:$F$98,5,FALSE())</f>
        <v>95025</v>
      </c>
      <c r="G990" s="0" t="str">
        <f aca="false">PROPER(IF(letture!E914="TRUE","STIMATA","REALE"))</f>
        <v>Stimata</v>
      </c>
      <c r="H990" s="1" t="n">
        <v>4.99996</v>
      </c>
      <c r="I990" s="1" t="n">
        <v>4.00008</v>
      </c>
      <c r="J990" s="1" t="n">
        <v>6.00012</v>
      </c>
      <c r="K990" s="1" t="n">
        <v>15</v>
      </c>
      <c r="L990" s="4" t="n">
        <v>75.7</v>
      </c>
    </row>
    <row r="991" customFormat="false" ht="13.8" hidden="false" customHeight="false" outlineLevel="0" collapsed="false">
      <c r="A991" s="0" t="s">
        <v>15</v>
      </c>
      <c r="B991" s="0" t="s">
        <v>100</v>
      </c>
      <c r="C991" s="0" t="str">
        <f aca="false">VLOOKUP(B991,siti!$B$2:$F$98,4,FALSE())</f>
        <v>PROD - SBOCCO TAVOLONE</v>
      </c>
      <c r="D991" s="0" t="str">
        <f aca="false">VLOOKUP(B991,siti!$B$2:$F$98,2,FALSE())</f>
        <v>VIA TAVOLONE SNC</v>
      </c>
      <c r="E991" s="0" t="str">
        <f aca="false">VLOOKUP(B991,siti!$B$2:$F$98,3,FALSE())</f>
        <v>ACI CATENA</v>
      </c>
      <c r="F991" s="0" t="str">
        <f aca="false">VLOOKUP(B991,siti!$B$2:$F$98,5,FALSE())</f>
        <v>95025</v>
      </c>
      <c r="G991" s="0" t="str">
        <f aca="false">PROPER(IF(letture!E915="TRUE","STIMATA","REALE"))</f>
        <v>Stimata</v>
      </c>
      <c r="H991" s="1" t="n">
        <v>6.00005</v>
      </c>
      <c r="I991" s="1" t="n">
        <v>2.99987</v>
      </c>
      <c r="J991" s="1" t="n">
        <v>6.00005</v>
      </c>
      <c r="K991" s="1" t="n">
        <v>15</v>
      </c>
      <c r="L991" s="4" t="n">
        <v>77.2</v>
      </c>
    </row>
    <row r="992" customFormat="false" ht="13.8" hidden="false" customHeight="false" outlineLevel="0" collapsed="false">
      <c r="A992" s="0" t="s">
        <v>16</v>
      </c>
      <c r="B992" s="0" t="s">
        <v>100</v>
      </c>
      <c r="C992" s="0" t="str">
        <f aca="false">VLOOKUP(B992,siti!$B$2:$F$98,4,FALSE())</f>
        <v>PROD - SBOCCO TAVOLONE</v>
      </c>
      <c r="D992" s="0" t="str">
        <f aca="false">VLOOKUP(B992,siti!$B$2:$F$98,2,FALSE())</f>
        <v>VIA TAVOLONE SNC</v>
      </c>
      <c r="E992" s="0" t="str">
        <f aca="false">VLOOKUP(B992,siti!$B$2:$F$98,3,FALSE())</f>
        <v>ACI CATENA</v>
      </c>
      <c r="F992" s="0" t="str">
        <f aca="false">VLOOKUP(B992,siti!$B$2:$F$98,5,FALSE())</f>
        <v>95025</v>
      </c>
      <c r="G992" s="0" t="str">
        <f aca="false">PROPER(IF(letture!E916="TRUE","STIMATA","REALE"))</f>
        <v>Stimata</v>
      </c>
      <c r="H992" s="1" t="n">
        <v>6</v>
      </c>
      <c r="I992" s="1" t="n">
        <v>3.9999</v>
      </c>
      <c r="J992" s="1" t="n">
        <v>6.9999</v>
      </c>
      <c r="K992" s="1" t="n">
        <v>17</v>
      </c>
      <c r="L992" s="4" t="n">
        <v>75.68</v>
      </c>
    </row>
    <row r="993" customFormat="false" ht="13.8" hidden="false" customHeight="false" outlineLevel="0" collapsed="false">
      <c r="A993" s="0" t="s">
        <v>17</v>
      </c>
      <c r="B993" s="0" t="s">
        <v>100</v>
      </c>
      <c r="C993" s="0" t="str">
        <f aca="false">VLOOKUP(B993,siti!$B$2:$F$98,4,FALSE())</f>
        <v>PROD - SBOCCO TAVOLONE</v>
      </c>
      <c r="D993" s="0" t="str">
        <f aca="false">VLOOKUP(B993,siti!$B$2:$F$98,2,FALSE())</f>
        <v>VIA TAVOLONE SNC</v>
      </c>
      <c r="E993" s="0" t="str">
        <f aca="false">VLOOKUP(B993,siti!$B$2:$F$98,3,FALSE())</f>
        <v>ACI CATENA</v>
      </c>
      <c r="F993" s="0" t="str">
        <f aca="false">VLOOKUP(B993,siti!$B$2:$F$98,5,FALSE())</f>
        <v>95025</v>
      </c>
      <c r="G993" s="0" t="str">
        <f aca="false">PROPER(IF(letture!E917="TRUE","STIMATA","REALE"))</f>
        <v>Stimata</v>
      </c>
      <c r="H993" s="1" t="n">
        <v>4.99999</v>
      </c>
      <c r="I993" s="1" t="n">
        <v>3.99993</v>
      </c>
      <c r="J993" s="1" t="n">
        <v>7.00011</v>
      </c>
      <c r="K993" s="1" t="n">
        <v>16</v>
      </c>
      <c r="L993" s="4" t="n">
        <v>75.08</v>
      </c>
    </row>
    <row r="994" customFormat="false" ht="13.8" hidden="false" customHeight="false" outlineLevel="0" collapsed="false">
      <c r="A994" s="0" t="s">
        <v>18</v>
      </c>
      <c r="B994" s="0" t="s">
        <v>100</v>
      </c>
      <c r="C994" s="0" t="str">
        <f aca="false">VLOOKUP(B994,siti!$B$2:$F$98,4,FALSE())</f>
        <v>PROD - SBOCCO TAVOLONE</v>
      </c>
      <c r="D994" s="0" t="str">
        <f aca="false">VLOOKUP(B994,siti!$B$2:$F$98,2,FALSE())</f>
        <v>VIA TAVOLONE SNC</v>
      </c>
      <c r="E994" s="0" t="str">
        <f aca="false">VLOOKUP(B994,siti!$B$2:$F$98,3,FALSE())</f>
        <v>ACI CATENA</v>
      </c>
      <c r="F994" s="0" t="str">
        <f aca="false">VLOOKUP(B994,siti!$B$2:$F$98,5,FALSE())</f>
        <v>95025</v>
      </c>
      <c r="G994" s="0" t="str">
        <f aca="false">PROPER(IF(letture!E918="TRUE","STIMATA","REALE"))</f>
        <v>Stimata</v>
      </c>
      <c r="H994" s="1" t="n">
        <v>6</v>
      </c>
      <c r="I994" s="1" t="n">
        <v>3.9999</v>
      </c>
      <c r="J994" s="1" t="n">
        <v>6.9999</v>
      </c>
      <c r="K994" s="1" t="n">
        <v>17</v>
      </c>
      <c r="L994" s="4" t="n">
        <v>76.26</v>
      </c>
    </row>
    <row r="995" customFormat="false" ht="13.8" hidden="false" customHeight="false" outlineLevel="0" collapsed="false">
      <c r="A995" s="0" t="s">
        <v>19</v>
      </c>
      <c r="B995" s="0" t="s">
        <v>100</v>
      </c>
      <c r="C995" s="0" t="str">
        <f aca="false">VLOOKUP(B995,siti!$B$2:$F$98,4,FALSE())</f>
        <v>PROD - SBOCCO TAVOLONE</v>
      </c>
      <c r="D995" s="0" t="str">
        <f aca="false">VLOOKUP(B995,siti!$B$2:$F$98,2,FALSE())</f>
        <v>VIA TAVOLONE SNC</v>
      </c>
      <c r="E995" s="0" t="str">
        <f aca="false">VLOOKUP(B995,siti!$B$2:$F$98,3,FALSE())</f>
        <v>ACI CATENA</v>
      </c>
      <c r="F995" s="0" t="str">
        <f aca="false">VLOOKUP(B995,siti!$B$2:$F$98,5,FALSE())</f>
        <v>95025</v>
      </c>
      <c r="G995" s="0" t="str">
        <f aca="false">PROPER(IF(letture!E919="TRUE","STIMATA","REALE"))</f>
        <v>Stimata</v>
      </c>
      <c r="H995" s="1" t="n">
        <v>4.99999</v>
      </c>
      <c r="I995" s="1" t="n">
        <v>3.99993</v>
      </c>
      <c r="J995" s="1" t="n">
        <v>7.00011</v>
      </c>
      <c r="K995" s="1" t="n">
        <v>16</v>
      </c>
      <c r="L995" s="4" t="n">
        <v>79.21</v>
      </c>
    </row>
    <row r="996" customFormat="false" ht="13.8" hidden="false" customHeight="false" outlineLevel="0" collapsed="false">
      <c r="A996" s="0" t="s">
        <v>20</v>
      </c>
      <c r="B996" s="0" t="s">
        <v>100</v>
      </c>
      <c r="C996" s="0" t="str">
        <f aca="false">VLOOKUP(B996,siti!$B$2:$F$98,4,FALSE())</f>
        <v>PROD - SBOCCO TAVOLONE</v>
      </c>
      <c r="D996" s="0" t="str">
        <f aca="false">VLOOKUP(B996,siti!$B$2:$F$98,2,FALSE())</f>
        <v>VIA TAVOLONE SNC</v>
      </c>
      <c r="E996" s="0" t="str">
        <f aca="false">VLOOKUP(B996,siti!$B$2:$F$98,3,FALSE())</f>
        <v>ACI CATENA</v>
      </c>
      <c r="F996" s="0" t="str">
        <f aca="false">VLOOKUP(B996,siti!$B$2:$F$98,5,FALSE())</f>
        <v>95025</v>
      </c>
      <c r="G996" s="0" t="str">
        <f aca="false">PROPER(IF(letture!E920="TRUE","STIMATA","REALE"))</f>
        <v>Stimata</v>
      </c>
      <c r="H996" s="1" t="n">
        <v>4.99999</v>
      </c>
      <c r="I996" s="1" t="n">
        <v>2.99987</v>
      </c>
      <c r="J996" s="1" t="n">
        <v>7.00011</v>
      </c>
      <c r="K996" s="1" t="n">
        <v>15</v>
      </c>
      <c r="L996" s="4" t="n">
        <v>80.23</v>
      </c>
    </row>
    <row r="997" customFormat="false" ht="13.8" hidden="false" customHeight="false" outlineLevel="0" collapsed="false">
      <c r="A997" s="0" t="s">
        <v>21</v>
      </c>
      <c r="B997" s="0" t="s">
        <v>100</v>
      </c>
      <c r="C997" s="0" t="str">
        <f aca="false">VLOOKUP(B997,siti!$B$2:$F$98,4,FALSE())</f>
        <v>PROD - SBOCCO TAVOLONE</v>
      </c>
      <c r="D997" s="0" t="str">
        <f aca="false">VLOOKUP(B997,siti!$B$2:$F$98,2,FALSE())</f>
        <v>VIA TAVOLONE SNC</v>
      </c>
      <c r="E997" s="0" t="str">
        <f aca="false">VLOOKUP(B997,siti!$B$2:$F$98,3,FALSE())</f>
        <v>ACI CATENA</v>
      </c>
      <c r="F997" s="0" t="str">
        <f aca="false">VLOOKUP(B997,siti!$B$2:$F$98,5,FALSE())</f>
        <v>95025</v>
      </c>
      <c r="G997" s="0" t="str">
        <f aca="false">PROPER(IF(letture!E921="TRUE","STIMATA","REALE"))</f>
        <v>Reale</v>
      </c>
      <c r="H997" s="1" t="n">
        <v>6</v>
      </c>
      <c r="I997" s="1" t="n">
        <v>3</v>
      </c>
      <c r="J997" s="1" t="n">
        <v>6</v>
      </c>
      <c r="K997" s="1" t="n">
        <v>15</v>
      </c>
      <c r="L997" s="4" t="n">
        <v>604.93</v>
      </c>
    </row>
    <row r="998" customFormat="false" ht="13.8" hidden="false" customHeight="false" outlineLevel="0" collapsed="false">
      <c r="A998" s="0" t="s">
        <v>22</v>
      </c>
      <c r="B998" s="0" t="s">
        <v>100</v>
      </c>
      <c r="C998" s="0" t="str">
        <f aca="false">VLOOKUP(B998,siti!$B$2:$F$98,4,FALSE())</f>
        <v>PROD - SBOCCO TAVOLONE</v>
      </c>
      <c r="D998" s="0" t="str">
        <f aca="false">VLOOKUP(B998,siti!$B$2:$F$98,2,FALSE())</f>
        <v>VIA TAVOLONE SNC</v>
      </c>
      <c r="E998" s="0" t="str">
        <f aca="false">VLOOKUP(B998,siti!$B$2:$F$98,3,FALSE())</f>
        <v>ACI CATENA</v>
      </c>
      <c r="F998" s="0" t="str">
        <f aca="false">VLOOKUP(B998,siti!$B$2:$F$98,5,FALSE())</f>
        <v>95025</v>
      </c>
      <c r="G998" s="0" t="str">
        <f aca="false">PROPER(IF(letture!E922="TRUE","STIMATA","REALE"))</f>
        <v>Reale</v>
      </c>
      <c r="H998" s="1" t="n">
        <v>4.99999</v>
      </c>
      <c r="I998" s="1" t="n">
        <v>3.99993</v>
      </c>
      <c r="J998" s="1" t="n">
        <v>7.00011</v>
      </c>
      <c r="K998" s="1" t="n">
        <v>16</v>
      </c>
      <c r="L998" s="4" t="n">
        <v>-209.82</v>
      </c>
    </row>
    <row r="999" customFormat="false" ht="13.8" hidden="false" customHeight="false" outlineLevel="0" collapsed="false">
      <c r="A999" s="0" t="s">
        <v>23</v>
      </c>
      <c r="B999" s="0" t="s">
        <v>100</v>
      </c>
      <c r="C999" s="0" t="str">
        <f aca="false">VLOOKUP(B999,siti!$B$2:$F$98,4,FALSE())</f>
        <v>PROD - SBOCCO TAVOLONE</v>
      </c>
      <c r="D999" s="0" t="str">
        <f aca="false">VLOOKUP(B999,siti!$B$2:$F$98,2,FALSE())</f>
        <v>VIA TAVOLONE SNC</v>
      </c>
      <c r="E999" s="0" t="str">
        <f aca="false">VLOOKUP(B999,siti!$B$2:$F$98,3,FALSE())</f>
        <v>ACI CATENA</v>
      </c>
      <c r="F999" s="0" t="str">
        <f aca="false">VLOOKUP(B999,siti!$B$2:$F$98,5,FALSE())</f>
        <v>95025</v>
      </c>
      <c r="G999" s="0" t="str">
        <f aca="false">PROPER(IF(letture!E923="TRUE","STIMATA","REALE"))</f>
        <v>Reale</v>
      </c>
      <c r="H999" s="1" t="n">
        <v>5.0001</v>
      </c>
      <c r="I999" s="1" t="n">
        <v>3.9999</v>
      </c>
      <c r="J999" s="1" t="n">
        <v>6.9999</v>
      </c>
      <c r="K999" s="1" t="n">
        <v>16</v>
      </c>
      <c r="L999" s="4" t="n">
        <v>65.94</v>
      </c>
    </row>
    <row r="1000" customFormat="false" ht="13.8" hidden="false" customHeight="false" outlineLevel="0" collapsed="false">
      <c r="A1000" s="0" t="s">
        <v>24</v>
      </c>
      <c r="B1000" s="0" t="s">
        <v>100</v>
      </c>
      <c r="C1000" s="0" t="str">
        <f aca="false">VLOOKUP(B1000,siti!$B$2:$F$98,4,FALSE())</f>
        <v>PROD - SBOCCO TAVOLONE</v>
      </c>
      <c r="D1000" s="0" t="str">
        <f aca="false">VLOOKUP(B1000,siti!$B$2:$F$98,2,FALSE())</f>
        <v>VIA TAVOLONE SNC</v>
      </c>
      <c r="E1000" s="0" t="str">
        <f aca="false">VLOOKUP(B1000,siti!$B$2:$F$98,3,FALSE())</f>
        <v>ACI CATENA</v>
      </c>
      <c r="F1000" s="0" t="str">
        <f aca="false">VLOOKUP(B1000,siti!$B$2:$F$98,5,FALSE())</f>
        <v>95025</v>
      </c>
      <c r="G1000" s="0" t="str">
        <f aca="false">PROPER(IF(letture!E924="TRUE","STIMATA","REALE"))</f>
        <v>Reale</v>
      </c>
      <c r="H1000" s="1" t="n">
        <v>3.99993</v>
      </c>
      <c r="I1000" s="1" t="n">
        <v>3.99993</v>
      </c>
      <c r="J1000" s="1" t="n">
        <v>7.00011</v>
      </c>
      <c r="K1000" s="1" t="n">
        <v>15</v>
      </c>
      <c r="L1000" s="4" t="n">
        <v>70.48</v>
      </c>
    </row>
    <row r="1001" customFormat="false" ht="17.35" hidden="false" customHeight="false" outlineLevel="0" collapsed="false">
      <c r="H1001" s="5" t="n">
        <f aca="false">SUM(H989:H1000)</f>
        <v>64.00005</v>
      </c>
      <c r="I1001" s="5" t="n">
        <f aca="false">SUM(I989:I1000)</f>
        <v>44.99917</v>
      </c>
      <c r="J1001" s="5" t="n">
        <f aca="false">SUM(J989:J1000)</f>
        <v>82.00028</v>
      </c>
      <c r="K1001" s="5" t="n">
        <f aca="false">SUM(K989:K1000)</f>
        <v>191</v>
      </c>
      <c r="L1001" s="5" t="n">
        <f aca="false">SUM(L989:L1000)</f>
        <v>1147.7</v>
      </c>
    </row>
    <row r="1002" customFormat="false" ht="13.8" hidden="false" customHeight="false" outlineLevel="0" collapsed="false">
      <c r="A1002" s="0" t="s">
        <v>12</v>
      </c>
      <c r="B1002" s="0" t="s">
        <v>101</v>
      </c>
      <c r="C1002" s="0" t="str">
        <f aca="false">VLOOKUP(B1002,siti!$B$2:$F$98,4,FALSE())</f>
        <v>PROD - DISSABBIATORE</v>
      </c>
      <c r="D1002" s="0" t="str">
        <f aca="false">VLOOKUP(B1002,siti!$B$2:$F$98,2,FALSE())</f>
        <v>VIA MAZZAGLIA SNC</v>
      </c>
      <c r="E1002" s="0" t="str">
        <f aca="false">VLOOKUP(B1002,siti!$B$2:$F$98,3,FALSE())</f>
        <v>ACI CATENA</v>
      </c>
      <c r="F1002" s="0" t="str">
        <f aca="false">VLOOKUP(B1002,siti!$B$2:$F$98,5,FALSE())</f>
        <v>95022</v>
      </c>
      <c r="G1002" s="0" t="str">
        <f aca="false">PROPER(IF(letture!E925="TRUE","STIMATA","REALE"))</f>
        <v>Reale</v>
      </c>
      <c r="H1002" s="1" t="n">
        <v>291.0001</v>
      </c>
      <c r="I1002" s="1" t="n">
        <v>212.00001</v>
      </c>
      <c r="J1002" s="1" t="n">
        <v>468.99993</v>
      </c>
      <c r="K1002" s="1" t="n">
        <v>972</v>
      </c>
      <c r="L1002" s="4" t="n">
        <v>378.69</v>
      </c>
    </row>
    <row r="1003" customFormat="false" ht="13.8" hidden="false" customHeight="false" outlineLevel="0" collapsed="false">
      <c r="A1003" s="0" t="s">
        <v>14</v>
      </c>
      <c r="B1003" s="0" t="s">
        <v>101</v>
      </c>
      <c r="C1003" s="0" t="str">
        <f aca="false">VLOOKUP(B1003,siti!$B$2:$F$98,4,FALSE())</f>
        <v>PROD - DISSABBIATORE</v>
      </c>
      <c r="D1003" s="0" t="str">
        <f aca="false">VLOOKUP(B1003,siti!$B$2:$F$98,2,FALSE())</f>
        <v>VIA MAZZAGLIA SNC</v>
      </c>
      <c r="E1003" s="0" t="str">
        <f aca="false">VLOOKUP(B1003,siti!$B$2:$F$98,3,FALSE())</f>
        <v>ACI CATENA</v>
      </c>
      <c r="F1003" s="0" t="str">
        <f aca="false">VLOOKUP(B1003,siti!$B$2:$F$98,5,FALSE())</f>
        <v>95022</v>
      </c>
      <c r="G1003" s="0" t="str">
        <f aca="false">PROPER(IF(letture!E926="TRUE","STIMATA","REALE"))</f>
        <v>Reale</v>
      </c>
      <c r="H1003" s="1" t="n">
        <v>287</v>
      </c>
      <c r="I1003" s="1" t="n">
        <v>210.99988</v>
      </c>
      <c r="J1003" s="1" t="n">
        <v>373.99992</v>
      </c>
      <c r="K1003" s="1" t="n">
        <v>872</v>
      </c>
      <c r="L1003" s="4" t="n">
        <v>335.11</v>
      </c>
    </row>
    <row r="1004" customFormat="false" ht="13.8" hidden="false" customHeight="false" outlineLevel="0" collapsed="false">
      <c r="A1004" s="0" t="s">
        <v>15</v>
      </c>
      <c r="B1004" s="0" t="s">
        <v>101</v>
      </c>
      <c r="C1004" s="0" t="str">
        <f aca="false">VLOOKUP(B1004,siti!$B$2:$F$98,4,FALSE())</f>
        <v>PROD - DISSABBIATORE</v>
      </c>
      <c r="D1004" s="0" t="str">
        <f aca="false">VLOOKUP(B1004,siti!$B$2:$F$98,2,FALSE())</f>
        <v>VIA MAZZAGLIA SNC</v>
      </c>
      <c r="E1004" s="0" t="str">
        <f aca="false">VLOOKUP(B1004,siti!$B$2:$F$98,3,FALSE())</f>
        <v>ACI CATENA</v>
      </c>
      <c r="F1004" s="0" t="str">
        <f aca="false">VLOOKUP(B1004,siti!$B$2:$F$98,5,FALSE())</f>
        <v>95022</v>
      </c>
      <c r="G1004" s="0" t="str">
        <f aca="false">PROPER(IF(letture!E927="TRUE","STIMATA","REALE"))</f>
        <v>Reale</v>
      </c>
      <c r="H1004" s="1" t="n">
        <v>341</v>
      </c>
      <c r="I1004" s="1" t="n">
        <v>238.00002</v>
      </c>
      <c r="J1004" s="1" t="n">
        <v>421.00015</v>
      </c>
      <c r="K1004" s="1" t="n">
        <v>1000</v>
      </c>
      <c r="L1004" s="4" t="n">
        <v>469.97</v>
      </c>
    </row>
    <row r="1005" customFormat="false" ht="13.8" hidden="false" customHeight="false" outlineLevel="0" collapsed="false">
      <c r="A1005" s="0" t="s">
        <v>16</v>
      </c>
      <c r="B1005" s="0" t="s">
        <v>101</v>
      </c>
      <c r="C1005" s="0" t="str">
        <f aca="false">VLOOKUP(B1005,siti!$B$2:$F$98,4,FALSE())</f>
        <v>PROD - DISSABBIATORE</v>
      </c>
      <c r="D1005" s="0" t="str">
        <f aca="false">VLOOKUP(B1005,siti!$B$2:$F$98,2,FALSE())</f>
        <v>VIA MAZZAGLIA SNC</v>
      </c>
      <c r="E1005" s="0" t="str">
        <f aca="false">VLOOKUP(B1005,siti!$B$2:$F$98,3,FALSE())</f>
        <v>ACI CATENA</v>
      </c>
      <c r="F1005" s="0" t="str">
        <f aca="false">VLOOKUP(B1005,siti!$B$2:$F$98,5,FALSE())</f>
        <v>95022</v>
      </c>
      <c r="G1005" s="0" t="str">
        <f aca="false">PROPER(IF(letture!E928="TRUE","STIMATA","REALE"))</f>
        <v>Reale</v>
      </c>
      <c r="H1005" s="1" t="n">
        <v>258</v>
      </c>
      <c r="I1005" s="1" t="n">
        <v>228</v>
      </c>
      <c r="J1005" s="1" t="n">
        <v>441.9999</v>
      </c>
      <c r="K1005" s="1" t="n">
        <v>928</v>
      </c>
      <c r="L1005" s="4" t="n">
        <v>372.34</v>
      </c>
    </row>
    <row r="1006" customFormat="false" ht="13.8" hidden="false" customHeight="false" outlineLevel="0" collapsed="false">
      <c r="A1006" s="0" t="s">
        <v>17</v>
      </c>
      <c r="B1006" s="0" t="s">
        <v>101</v>
      </c>
      <c r="C1006" s="0" t="str">
        <f aca="false">VLOOKUP(B1006,siti!$B$2:$F$98,4,FALSE())</f>
        <v>PROD - DISSABBIATORE</v>
      </c>
      <c r="D1006" s="0" t="str">
        <f aca="false">VLOOKUP(B1006,siti!$B$2:$F$98,2,FALSE())</f>
        <v>VIA MAZZAGLIA SNC</v>
      </c>
      <c r="E1006" s="0" t="str">
        <f aca="false">VLOOKUP(B1006,siti!$B$2:$F$98,3,FALSE())</f>
        <v>ACI CATENA</v>
      </c>
      <c r="F1006" s="0" t="str">
        <f aca="false">VLOOKUP(B1006,siti!$B$2:$F$98,5,FALSE())</f>
        <v>95022</v>
      </c>
      <c r="G1006" s="0" t="str">
        <f aca="false">PROPER(IF(letture!E929="TRUE","STIMATA","REALE"))</f>
        <v>Reale</v>
      </c>
      <c r="H1006" s="1" t="n">
        <v>348.00011</v>
      </c>
      <c r="I1006" s="1" t="n">
        <v>262.99997</v>
      </c>
      <c r="J1006" s="1" t="n">
        <v>522.00001</v>
      </c>
      <c r="K1006" s="1" t="n">
        <v>1133</v>
      </c>
      <c r="L1006" s="4" t="n">
        <v>415.75</v>
      </c>
    </row>
    <row r="1007" customFormat="false" ht="13.8" hidden="false" customHeight="false" outlineLevel="0" collapsed="false">
      <c r="A1007" s="0" t="s">
        <v>18</v>
      </c>
      <c r="B1007" s="0" t="s">
        <v>101</v>
      </c>
      <c r="C1007" s="0" t="str">
        <f aca="false">VLOOKUP(B1007,siti!$B$2:$F$98,4,FALSE())</f>
        <v>PROD - DISSABBIATORE</v>
      </c>
      <c r="D1007" s="0" t="str">
        <f aca="false">VLOOKUP(B1007,siti!$B$2:$F$98,2,FALSE())</f>
        <v>VIA MAZZAGLIA SNC</v>
      </c>
      <c r="E1007" s="0" t="str">
        <f aca="false">VLOOKUP(B1007,siti!$B$2:$F$98,3,FALSE())</f>
        <v>ACI CATENA</v>
      </c>
      <c r="F1007" s="0" t="str">
        <f aca="false">VLOOKUP(B1007,siti!$B$2:$F$98,5,FALSE())</f>
        <v>95022</v>
      </c>
      <c r="G1007" s="0" t="str">
        <f aca="false">PROPER(IF(letture!E930="TRUE","STIMATA","REALE"))</f>
        <v>Reale</v>
      </c>
      <c r="H1007" s="1" t="n">
        <v>318.9999</v>
      </c>
      <c r="I1007" s="1" t="n">
        <v>285</v>
      </c>
      <c r="J1007" s="1" t="n">
        <v>635.0001</v>
      </c>
      <c r="K1007" s="1" t="n">
        <v>1239</v>
      </c>
      <c r="L1007" s="4" t="n">
        <v>504.66</v>
      </c>
    </row>
    <row r="1008" customFormat="false" ht="13.8" hidden="false" customHeight="false" outlineLevel="0" collapsed="false">
      <c r="A1008" s="0" t="s">
        <v>19</v>
      </c>
      <c r="B1008" s="0" t="s">
        <v>101</v>
      </c>
      <c r="C1008" s="0" t="str">
        <f aca="false">VLOOKUP(B1008,siti!$B$2:$F$98,4,FALSE())</f>
        <v>PROD - DISSABBIATORE</v>
      </c>
      <c r="D1008" s="0" t="str">
        <f aca="false">VLOOKUP(B1008,siti!$B$2:$F$98,2,FALSE())</f>
        <v>VIA MAZZAGLIA SNC</v>
      </c>
      <c r="E1008" s="0" t="str">
        <f aca="false">VLOOKUP(B1008,siti!$B$2:$F$98,3,FALSE())</f>
        <v>ACI CATENA</v>
      </c>
      <c r="F1008" s="0" t="str">
        <f aca="false">VLOOKUP(B1008,siti!$B$2:$F$98,5,FALSE())</f>
        <v>95022</v>
      </c>
      <c r="G1008" s="0" t="str">
        <f aca="false">PROPER(IF(letture!E931="TRUE","STIMATA","REALE"))</f>
        <v>Reale</v>
      </c>
      <c r="H1008" s="1" t="n">
        <v>297.9999</v>
      </c>
      <c r="I1008" s="1" t="n">
        <v>300.00002</v>
      </c>
      <c r="J1008" s="1" t="n">
        <v>636.00003</v>
      </c>
      <c r="K1008" s="1" t="n">
        <v>1234</v>
      </c>
      <c r="L1008" s="4" t="n">
        <v>744.76</v>
      </c>
    </row>
    <row r="1009" customFormat="false" ht="13.8" hidden="false" customHeight="false" outlineLevel="0" collapsed="false">
      <c r="A1009" s="0" t="s">
        <v>20</v>
      </c>
      <c r="B1009" s="0" t="s">
        <v>101</v>
      </c>
      <c r="C1009" s="0" t="str">
        <f aca="false">VLOOKUP(B1009,siti!$B$2:$F$98,4,FALSE())</f>
        <v>PROD - DISSABBIATORE</v>
      </c>
      <c r="D1009" s="0" t="str">
        <f aca="false">VLOOKUP(B1009,siti!$B$2:$F$98,2,FALSE())</f>
        <v>VIA MAZZAGLIA SNC</v>
      </c>
      <c r="E1009" s="0" t="str">
        <f aca="false">VLOOKUP(B1009,siti!$B$2:$F$98,3,FALSE())</f>
        <v>ACI CATENA</v>
      </c>
      <c r="F1009" s="0" t="str">
        <f aca="false">VLOOKUP(B1009,siti!$B$2:$F$98,5,FALSE())</f>
        <v>95022</v>
      </c>
      <c r="G1009" s="0" t="str">
        <f aca="false">PROPER(IF(letture!E932="TRUE","STIMATA","REALE"))</f>
        <v>Reale</v>
      </c>
      <c r="H1009" s="1" t="n">
        <v>324.99997</v>
      </c>
      <c r="I1009" s="1" t="n">
        <v>297.00015</v>
      </c>
      <c r="J1009" s="1" t="n">
        <v>632.99985</v>
      </c>
      <c r="K1009" s="1" t="n">
        <v>1255</v>
      </c>
      <c r="L1009" s="4" t="n">
        <v>885.31</v>
      </c>
    </row>
    <row r="1010" customFormat="false" ht="13.8" hidden="false" customHeight="false" outlineLevel="0" collapsed="false">
      <c r="A1010" s="0" t="s">
        <v>21</v>
      </c>
      <c r="B1010" s="0" t="s">
        <v>101</v>
      </c>
      <c r="C1010" s="0" t="str">
        <f aca="false">VLOOKUP(B1010,siti!$B$2:$F$98,4,FALSE())</f>
        <v>PROD - DISSABBIATORE</v>
      </c>
      <c r="D1010" s="0" t="str">
        <f aca="false">VLOOKUP(B1010,siti!$B$2:$F$98,2,FALSE())</f>
        <v>VIA MAZZAGLIA SNC</v>
      </c>
      <c r="E1010" s="0" t="str">
        <f aca="false">VLOOKUP(B1010,siti!$B$2:$F$98,3,FALSE())</f>
        <v>ACI CATENA</v>
      </c>
      <c r="F1010" s="0" t="str">
        <f aca="false">VLOOKUP(B1010,siti!$B$2:$F$98,5,FALSE())</f>
        <v>95022</v>
      </c>
      <c r="G1010" s="0" t="str">
        <f aca="false">PROPER(IF(letture!E933="TRUE","STIMATA","REALE"))</f>
        <v>Reale</v>
      </c>
      <c r="H1010" s="1" t="n">
        <v>324</v>
      </c>
      <c r="I1010" s="1" t="n">
        <v>270</v>
      </c>
      <c r="J1010" s="1" t="n">
        <v>510</v>
      </c>
      <c r="K1010" s="1" t="n">
        <v>1104</v>
      </c>
      <c r="L1010" s="4" t="n">
        <v>977.23</v>
      </c>
    </row>
    <row r="1011" customFormat="false" ht="13.8" hidden="false" customHeight="false" outlineLevel="0" collapsed="false">
      <c r="A1011" s="0" t="s">
        <v>22</v>
      </c>
      <c r="B1011" s="0" t="s">
        <v>101</v>
      </c>
      <c r="C1011" s="0" t="str">
        <f aca="false">VLOOKUP(B1011,siti!$B$2:$F$98,4,FALSE())</f>
        <v>PROD - DISSABBIATORE</v>
      </c>
      <c r="D1011" s="0" t="str">
        <f aca="false">VLOOKUP(B1011,siti!$B$2:$F$98,2,FALSE())</f>
        <v>VIA MAZZAGLIA SNC</v>
      </c>
      <c r="E1011" s="0" t="str">
        <f aca="false">VLOOKUP(B1011,siti!$B$2:$F$98,3,FALSE())</f>
        <v>ACI CATENA</v>
      </c>
      <c r="F1011" s="0" t="str">
        <f aca="false">VLOOKUP(B1011,siti!$B$2:$F$98,5,FALSE())</f>
        <v>95022</v>
      </c>
      <c r="G1011" s="0" t="str">
        <f aca="false">PROPER(IF(letture!E934="TRUE","STIMATA","REALE"))</f>
        <v>Reale</v>
      </c>
      <c r="H1011" s="1" t="n">
        <v>314.99999</v>
      </c>
      <c r="I1011" s="1" t="n">
        <v>251.99993</v>
      </c>
      <c r="J1011" s="1" t="n">
        <v>468.99993</v>
      </c>
      <c r="K1011" s="1" t="n">
        <v>1036</v>
      </c>
      <c r="L1011" s="4" t="n">
        <v>381</v>
      </c>
    </row>
    <row r="1012" customFormat="false" ht="13.8" hidden="false" customHeight="false" outlineLevel="0" collapsed="false">
      <c r="A1012" s="0" t="s">
        <v>23</v>
      </c>
      <c r="B1012" s="0" t="s">
        <v>101</v>
      </c>
      <c r="C1012" s="0" t="str">
        <f aca="false">VLOOKUP(B1012,siti!$B$2:$F$98,4,FALSE())</f>
        <v>PROD - DISSABBIATORE</v>
      </c>
      <c r="D1012" s="0" t="str">
        <f aca="false">VLOOKUP(B1012,siti!$B$2:$F$98,2,FALSE())</f>
        <v>VIA MAZZAGLIA SNC</v>
      </c>
      <c r="E1012" s="0" t="str">
        <f aca="false">VLOOKUP(B1012,siti!$B$2:$F$98,3,FALSE())</f>
        <v>ACI CATENA</v>
      </c>
      <c r="F1012" s="0" t="str">
        <f aca="false">VLOOKUP(B1012,siti!$B$2:$F$98,5,FALSE())</f>
        <v>95022</v>
      </c>
      <c r="G1012" s="0" t="str">
        <f aca="false">PROPER(IF(letture!E935="TRUE","STIMATA","REALE"))</f>
        <v>Reale</v>
      </c>
      <c r="H1012" s="1" t="n">
        <v>342.9999</v>
      </c>
      <c r="I1012" s="1" t="n">
        <v>279.9999</v>
      </c>
      <c r="J1012" s="1" t="n">
        <v>537.9999</v>
      </c>
      <c r="K1012" s="1" t="n">
        <v>1161</v>
      </c>
      <c r="L1012" s="4" t="n">
        <v>433.19</v>
      </c>
    </row>
    <row r="1013" customFormat="false" ht="13.8" hidden="false" customHeight="false" outlineLevel="0" collapsed="false">
      <c r="A1013" s="0" t="s">
        <v>24</v>
      </c>
      <c r="B1013" s="0" t="s">
        <v>101</v>
      </c>
      <c r="C1013" s="0" t="str">
        <f aca="false">VLOOKUP(B1013,siti!$B$2:$F$98,4,FALSE())</f>
        <v>PROD - DISSABBIATORE</v>
      </c>
      <c r="D1013" s="0" t="str">
        <f aca="false">VLOOKUP(B1013,siti!$B$2:$F$98,2,FALSE())</f>
        <v>VIA MAZZAGLIA SNC</v>
      </c>
      <c r="E1013" s="0" t="str">
        <f aca="false">VLOOKUP(B1013,siti!$B$2:$F$98,3,FALSE())</f>
        <v>ACI CATENA</v>
      </c>
      <c r="F1013" s="0" t="str">
        <f aca="false">VLOOKUP(B1013,siti!$B$2:$F$98,5,FALSE())</f>
        <v>95022</v>
      </c>
      <c r="G1013" s="0" t="str">
        <f aca="false">PROPER(IF(letture!E936="TRUE","STIMATA","REALE"))</f>
        <v>Reale</v>
      </c>
      <c r="H1013" s="1" t="n">
        <v>302.99989</v>
      </c>
      <c r="I1013" s="1" t="n">
        <v>252.99999</v>
      </c>
      <c r="J1013" s="1" t="n">
        <v>493.00013</v>
      </c>
      <c r="K1013" s="1" t="n">
        <v>1049</v>
      </c>
      <c r="L1013" s="4" t="n">
        <v>487.13</v>
      </c>
    </row>
    <row r="1014" customFormat="false" ht="17.35" hidden="false" customHeight="false" outlineLevel="0" collapsed="false">
      <c r="H1014" s="5" t="n">
        <f aca="false">SUM(H1002:H1013)</f>
        <v>3751.99976</v>
      </c>
      <c r="I1014" s="5" t="n">
        <f aca="false">SUM(I1002:I1013)</f>
        <v>3088.99987</v>
      </c>
      <c r="J1014" s="5" t="n">
        <f aca="false">SUM(J1002:J1013)</f>
        <v>6141.99985</v>
      </c>
      <c r="K1014" s="5" t="n">
        <f aca="false">SUM(K1002:K1013)</f>
        <v>12983</v>
      </c>
      <c r="L1014" s="5" t="n">
        <f aca="false">SUM(L1002:L1013)</f>
        <v>6385.14</v>
      </c>
    </row>
    <row r="1015" customFormat="false" ht="13.8" hidden="false" customHeight="false" outlineLevel="0" collapsed="false">
      <c r="A1015" s="0" t="s">
        <v>12</v>
      </c>
      <c r="B1015" s="0" t="s">
        <v>102</v>
      </c>
      <c r="C1015" s="0" t="str">
        <f aca="false">VLOOKUP(B1015,siti!$B$2:$F$98,4,FALSE())</f>
        <v>PROD - CROCIFISSO</v>
      </c>
      <c r="D1015" s="0" t="str">
        <f aca="false">VLOOKUP(B1015,siti!$B$2:$F$98,2,FALSE())</f>
        <v>VIA CROCIFISSO 80</v>
      </c>
      <c r="E1015" s="0" t="str">
        <f aca="false">VLOOKUP(B1015,siti!$B$2:$F$98,3,FALSE())</f>
        <v>ACICASTELLO</v>
      </c>
      <c r="F1015" s="0" t="str">
        <f aca="false">VLOOKUP(B1015,siti!$B$2:$F$98,5,FALSE())</f>
        <v>95021</v>
      </c>
      <c r="G1015" s="0" t="str">
        <f aca="false">PROPER(IF(letture!E937="TRUE","STIMATA","REALE"))</f>
        <v>Reale</v>
      </c>
      <c r="H1015" s="1" t="n">
        <v>74.0001</v>
      </c>
      <c r="I1015" s="1" t="n">
        <v>55.99995</v>
      </c>
      <c r="J1015" s="1" t="n">
        <v>122.99994</v>
      </c>
      <c r="K1015" s="1" t="n">
        <v>253</v>
      </c>
      <c r="L1015" s="4" t="n">
        <v>95.31</v>
      </c>
    </row>
    <row r="1016" customFormat="false" ht="13.8" hidden="false" customHeight="false" outlineLevel="0" collapsed="false">
      <c r="A1016" s="0" t="s">
        <v>14</v>
      </c>
      <c r="B1016" s="0" t="s">
        <v>102</v>
      </c>
      <c r="C1016" s="0" t="str">
        <f aca="false">VLOOKUP(B1016,siti!$B$2:$F$98,4,FALSE())</f>
        <v>PROD - CROCIFISSO</v>
      </c>
      <c r="D1016" s="0" t="str">
        <f aca="false">VLOOKUP(B1016,siti!$B$2:$F$98,2,FALSE())</f>
        <v>VIA CROCIFISSO 80</v>
      </c>
      <c r="E1016" s="0" t="str">
        <f aca="false">VLOOKUP(B1016,siti!$B$2:$F$98,3,FALSE())</f>
        <v>ACICASTELLO</v>
      </c>
      <c r="F1016" s="0" t="str">
        <f aca="false">VLOOKUP(B1016,siti!$B$2:$F$98,5,FALSE())</f>
        <v>95021</v>
      </c>
      <c r="G1016" s="0" t="str">
        <f aca="false">PROPER(IF(letture!E938="TRUE","STIMATA","REALE"))</f>
        <v>Reale</v>
      </c>
      <c r="H1016" s="1" t="n">
        <v>76.00012</v>
      </c>
      <c r="I1016" s="1" t="n">
        <v>56</v>
      </c>
      <c r="J1016" s="1" t="n">
        <v>102.99996</v>
      </c>
      <c r="K1016" s="1" t="n">
        <v>235</v>
      </c>
      <c r="L1016" s="4" t="n">
        <v>86.26</v>
      </c>
    </row>
    <row r="1017" customFormat="false" ht="13.8" hidden="false" customHeight="false" outlineLevel="0" collapsed="false">
      <c r="A1017" s="0" t="s">
        <v>15</v>
      </c>
      <c r="B1017" s="0" t="s">
        <v>102</v>
      </c>
      <c r="C1017" s="0" t="str">
        <f aca="false">VLOOKUP(B1017,siti!$B$2:$F$98,4,FALSE())</f>
        <v>PROD - CROCIFISSO</v>
      </c>
      <c r="D1017" s="0" t="str">
        <f aca="false">VLOOKUP(B1017,siti!$B$2:$F$98,2,FALSE())</f>
        <v>VIA CROCIFISSO 80</v>
      </c>
      <c r="E1017" s="0" t="str">
        <f aca="false">VLOOKUP(B1017,siti!$B$2:$F$98,3,FALSE())</f>
        <v>ACICASTELLO</v>
      </c>
      <c r="F1017" s="0" t="str">
        <f aca="false">VLOOKUP(B1017,siti!$B$2:$F$98,5,FALSE())</f>
        <v>95021</v>
      </c>
      <c r="G1017" s="0" t="str">
        <f aca="false">PROPER(IF(letture!E939="TRUE","STIMATA","REALE"))</f>
        <v>Reale</v>
      </c>
      <c r="H1017" s="1" t="n">
        <v>85.99989</v>
      </c>
      <c r="I1017" s="1" t="n">
        <v>60.99994</v>
      </c>
      <c r="J1017" s="1" t="n">
        <v>107.99997</v>
      </c>
      <c r="K1017" s="1" t="n">
        <v>255</v>
      </c>
      <c r="L1017" s="4" t="n">
        <v>116.73</v>
      </c>
    </row>
    <row r="1018" customFormat="false" ht="13.8" hidden="false" customHeight="false" outlineLevel="0" collapsed="false">
      <c r="A1018" s="0" t="s">
        <v>16</v>
      </c>
      <c r="B1018" s="0" t="s">
        <v>102</v>
      </c>
      <c r="C1018" s="0" t="str">
        <f aca="false">VLOOKUP(B1018,siti!$B$2:$F$98,4,FALSE())</f>
        <v>PROD - CROCIFISSO</v>
      </c>
      <c r="D1018" s="0" t="str">
        <f aca="false">VLOOKUP(B1018,siti!$B$2:$F$98,2,FALSE())</f>
        <v>VIA CROCIFISSO 80</v>
      </c>
      <c r="E1018" s="0" t="str">
        <f aca="false">VLOOKUP(B1018,siti!$B$2:$F$98,3,FALSE())</f>
        <v>ACICASTELLO</v>
      </c>
      <c r="F1018" s="0" t="str">
        <f aca="false">VLOOKUP(B1018,siti!$B$2:$F$98,5,FALSE())</f>
        <v>95021</v>
      </c>
      <c r="G1018" s="0" t="str">
        <f aca="false">PROPER(IF(letture!E940="TRUE","STIMATA","REALE"))</f>
        <v>Reale</v>
      </c>
      <c r="H1018" s="1" t="n">
        <v>69</v>
      </c>
      <c r="I1018" s="1" t="n">
        <v>57</v>
      </c>
      <c r="J1018" s="1" t="n">
        <v>114.9999</v>
      </c>
      <c r="K1018" s="1" t="n">
        <v>241</v>
      </c>
      <c r="L1018" s="4" t="n">
        <v>92.78</v>
      </c>
    </row>
    <row r="1019" customFormat="false" ht="13.8" hidden="false" customHeight="false" outlineLevel="0" collapsed="false">
      <c r="A1019" s="0" t="s">
        <v>17</v>
      </c>
      <c r="B1019" s="0" t="s">
        <v>102</v>
      </c>
      <c r="C1019" s="0" t="str">
        <f aca="false">VLOOKUP(B1019,siti!$B$2:$F$98,4,FALSE())</f>
        <v>PROD - CROCIFISSO</v>
      </c>
      <c r="D1019" s="0" t="str">
        <f aca="false">VLOOKUP(B1019,siti!$B$2:$F$98,2,FALSE())</f>
        <v>VIA CROCIFISSO 80</v>
      </c>
      <c r="E1019" s="0" t="str">
        <f aca="false">VLOOKUP(B1019,siti!$B$2:$F$98,3,FALSE())</f>
        <v>ACICASTELLO</v>
      </c>
      <c r="F1019" s="0" t="str">
        <f aca="false">VLOOKUP(B1019,siti!$B$2:$F$98,5,FALSE())</f>
        <v>95021</v>
      </c>
      <c r="G1019" s="0" t="str">
        <f aca="false">PROPER(IF(letture!E941="TRUE","STIMATA","REALE"))</f>
        <v>Reale</v>
      </c>
      <c r="H1019" s="1" t="n">
        <v>78.00003</v>
      </c>
      <c r="I1019" s="1" t="n">
        <v>58.00007</v>
      </c>
      <c r="J1019" s="1" t="n">
        <v>111.9999</v>
      </c>
      <c r="K1019" s="1" t="n">
        <v>248</v>
      </c>
      <c r="L1019" s="4" t="n">
        <v>90.46</v>
      </c>
    </row>
    <row r="1020" customFormat="false" ht="13.8" hidden="false" customHeight="false" outlineLevel="0" collapsed="false">
      <c r="A1020" s="0" t="s">
        <v>18</v>
      </c>
      <c r="B1020" s="0" t="s">
        <v>102</v>
      </c>
      <c r="C1020" s="0" t="str">
        <f aca="false">VLOOKUP(B1020,siti!$B$2:$F$98,4,FALSE())</f>
        <v>PROD - CROCIFISSO</v>
      </c>
      <c r="D1020" s="0" t="str">
        <f aca="false">VLOOKUP(B1020,siti!$B$2:$F$98,2,FALSE())</f>
        <v>VIA CROCIFISSO 80</v>
      </c>
      <c r="E1020" s="0" t="str">
        <f aca="false">VLOOKUP(B1020,siti!$B$2:$F$98,3,FALSE())</f>
        <v>ACICASTELLO</v>
      </c>
      <c r="F1020" s="0" t="str">
        <f aca="false">VLOOKUP(B1020,siti!$B$2:$F$98,5,FALSE())</f>
        <v>95021</v>
      </c>
      <c r="G1020" s="0" t="str">
        <f aca="false">PROPER(IF(letture!E942="TRUE","STIMATA","REALE"))</f>
        <v>Reale</v>
      </c>
      <c r="H1020" s="1" t="n">
        <v>74.0001</v>
      </c>
      <c r="I1020" s="1" t="n">
        <v>54</v>
      </c>
      <c r="J1020" s="1" t="n">
        <v>105.9999</v>
      </c>
      <c r="K1020" s="1" t="n">
        <v>234</v>
      </c>
      <c r="L1020" s="4" t="n">
        <v>98.56</v>
      </c>
    </row>
    <row r="1021" customFormat="false" ht="13.8" hidden="false" customHeight="false" outlineLevel="0" collapsed="false">
      <c r="A1021" s="0" t="s">
        <v>19</v>
      </c>
      <c r="B1021" s="0" t="s">
        <v>102</v>
      </c>
      <c r="C1021" s="0" t="str">
        <f aca="false">VLOOKUP(B1021,siti!$B$2:$F$98,4,FALSE())</f>
        <v>PROD - CROCIFISSO</v>
      </c>
      <c r="D1021" s="0" t="str">
        <f aca="false">VLOOKUP(B1021,siti!$B$2:$F$98,2,FALSE())</f>
        <v>VIA CROCIFISSO 80</v>
      </c>
      <c r="E1021" s="0" t="str">
        <f aca="false">VLOOKUP(B1021,siti!$B$2:$F$98,3,FALSE())</f>
        <v>ACICASTELLO</v>
      </c>
      <c r="F1021" s="0" t="str">
        <f aca="false">VLOOKUP(B1021,siti!$B$2:$F$98,5,FALSE())</f>
        <v>95021</v>
      </c>
      <c r="G1021" s="0" t="str">
        <f aca="false">PROPER(IF(letture!E943="TRUE","STIMATA","REALE"))</f>
        <v>Reale</v>
      </c>
      <c r="H1021" s="1" t="n">
        <v>74.99985</v>
      </c>
      <c r="I1021" s="1" t="n">
        <v>59.99988</v>
      </c>
      <c r="J1021" s="1" t="n">
        <v>106.99991</v>
      </c>
      <c r="K1021" s="1" t="n">
        <v>242</v>
      </c>
      <c r="L1021" s="4" t="n">
        <v>149.79</v>
      </c>
    </row>
    <row r="1022" customFormat="false" ht="13.8" hidden="false" customHeight="false" outlineLevel="0" collapsed="false">
      <c r="A1022" s="0" t="s">
        <v>20</v>
      </c>
      <c r="B1022" s="0" t="s">
        <v>102</v>
      </c>
      <c r="C1022" s="0" t="str">
        <f aca="false">VLOOKUP(B1022,siti!$B$2:$F$98,4,FALSE())</f>
        <v>PROD - CROCIFISSO</v>
      </c>
      <c r="D1022" s="0" t="str">
        <f aca="false">VLOOKUP(B1022,siti!$B$2:$F$98,2,FALSE())</f>
        <v>VIA CROCIFISSO 80</v>
      </c>
      <c r="E1022" s="0" t="str">
        <f aca="false">VLOOKUP(B1022,siti!$B$2:$F$98,3,FALSE())</f>
        <v>ACICASTELLO</v>
      </c>
      <c r="F1022" s="0" t="str">
        <f aca="false">VLOOKUP(B1022,siti!$B$2:$F$98,5,FALSE())</f>
        <v>95021</v>
      </c>
      <c r="G1022" s="0" t="str">
        <f aca="false">PROPER(IF(letture!E944="TRUE","STIMATA","REALE"))</f>
        <v>Reale</v>
      </c>
      <c r="H1022" s="1" t="n">
        <v>76.99997</v>
      </c>
      <c r="I1022" s="1" t="n">
        <v>54.99989</v>
      </c>
      <c r="J1022" s="1" t="n">
        <v>105.0001</v>
      </c>
      <c r="K1022" s="1" t="n">
        <v>237</v>
      </c>
      <c r="L1022" s="4" t="n">
        <v>170.51</v>
      </c>
    </row>
    <row r="1023" customFormat="false" ht="13.8" hidden="false" customHeight="false" outlineLevel="0" collapsed="false">
      <c r="A1023" s="0" t="s">
        <v>21</v>
      </c>
      <c r="B1023" s="0" t="s">
        <v>102</v>
      </c>
      <c r="C1023" s="0" t="str">
        <f aca="false">VLOOKUP(B1023,siti!$B$2:$F$98,4,FALSE())</f>
        <v>PROD - CROCIFISSO</v>
      </c>
      <c r="D1023" s="0" t="str">
        <f aca="false">VLOOKUP(B1023,siti!$B$2:$F$98,2,FALSE())</f>
        <v>VIA CROCIFISSO 80</v>
      </c>
      <c r="E1023" s="0" t="str">
        <f aca="false">VLOOKUP(B1023,siti!$B$2:$F$98,3,FALSE())</f>
        <v>ACICASTELLO</v>
      </c>
      <c r="F1023" s="0" t="str">
        <f aca="false">VLOOKUP(B1023,siti!$B$2:$F$98,5,FALSE())</f>
        <v>95021</v>
      </c>
      <c r="G1023" s="0" t="str">
        <f aca="false">PROPER(IF(letture!E945="TRUE","STIMATA","REALE"))</f>
        <v>Reale</v>
      </c>
      <c r="H1023" s="1" t="n">
        <v>66</v>
      </c>
      <c r="I1023" s="1" t="n">
        <v>47.0001</v>
      </c>
      <c r="J1023" s="1" t="n">
        <v>75.9999</v>
      </c>
      <c r="K1023" s="1" t="n">
        <v>189</v>
      </c>
      <c r="L1023" s="4" t="n">
        <v>132.11</v>
      </c>
    </row>
    <row r="1024" customFormat="false" ht="13.8" hidden="false" customHeight="false" outlineLevel="0" collapsed="false">
      <c r="A1024" s="0" t="s">
        <v>22</v>
      </c>
      <c r="B1024" s="0" t="s">
        <v>102</v>
      </c>
      <c r="C1024" s="0" t="str">
        <f aca="false">VLOOKUP(B1024,siti!$B$2:$F$98,4,FALSE())</f>
        <v>PROD - CROCIFISSO</v>
      </c>
      <c r="D1024" s="0" t="str">
        <f aca="false">VLOOKUP(B1024,siti!$B$2:$F$98,2,FALSE())</f>
        <v>VIA CROCIFISSO 80</v>
      </c>
      <c r="E1024" s="0" t="str">
        <f aca="false">VLOOKUP(B1024,siti!$B$2:$F$98,3,FALSE())</f>
        <v>ACICASTELLO</v>
      </c>
      <c r="F1024" s="0" t="str">
        <f aca="false">VLOOKUP(B1024,siti!$B$2:$F$98,5,FALSE())</f>
        <v>95021</v>
      </c>
      <c r="G1024" s="0" t="str">
        <f aca="false">PROPER(IF(letture!E946="TRUE","STIMATA","REALE"))</f>
        <v>Reale</v>
      </c>
      <c r="H1024" s="1" t="n">
        <v>73.00004</v>
      </c>
      <c r="I1024" s="1" t="n">
        <v>57.00001</v>
      </c>
      <c r="J1024" s="1" t="n">
        <v>105.99985</v>
      </c>
      <c r="K1024" s="1" t="n">
        <v>236</v>
      </c>
      <c r="L1024" s="4" t="n">
        <v>78.21</v>
      </c>
    </row>
    <row r="1025" customFormat="false" ht="13.8" hidden="false" customHeight="false" outlineLevel="0" collapsed="false">
      <c r="A1025" s="0" t="s">
        <v>23</v>
      </c>
      <c r="B1025" s="0" t="s">
        <v>102</v>
      </c>
      <c r="C1025" s="0" t="str">
        <f aca="false">VLOOKUP(B1025,siti!$B$2:$F$98,4,FALSE())</f>
        <v>PROD - CROCIFISSO</v>
      </c>
      <c r="D1025" s="0" t="str">
        <f aca="false">VLOOKUP(B1025,siti!$B$2:$F$98,2,FALSE())</f>
        <v>VIA CROCIFISSO 80</v>
      </c>
      <c r="E1025" s="0" t="str">
        <f aca="false">VLOOKUP(B1025,siti!$B$2:$F$98,3,FALSE())</f>
        <v>ACICASTELLO</v>
      </c>
      <c r="F1025" s="0" t="str">
        <f aca="false">VLOOKUP(B1025,siti!$B$2:$F$98,5,FALSE())</f>
        <v>95021</v>
      </c>
      <c r="G1025" s="0" t="str">
        <f aca="false">PROPER(IF(letture!E947="TRUE","STIMATA","REALE"))</f>
        <v>Reale</v>
      </c>
      <c r="H1025" s="1" t="n">
        <v>71.0001</v>
      </c>
      <c r="I1025" s="1" t="n">
        <v>53.0001</v>
      </c>
      <c r="J1025" s="1" t="n">
        <v>102.9999</v>
      </c>
      <c r="K1025" s="1" t="n">
        <v>227</v>
      </c>
      <c r="L1025" s="4" t="n">
        <v>78.86</v>
      </c>
    </row>
    <row r="1026" customFormat="false" ht="13.8" hidden="false" customHeight="false" outlineLevel="0" collapsed="false">
      <c r="A1026" s="0" t="s">
        <v>24</v>
      </c>
      <c r="B1026" s="0" t="s">
        <v>102</v>
      </c>
      <c r="C1026" s="0" t="str">
        <f aca="false">VLOOKUP(B1026,siti!$B$2:$F$98,4,FALSE())</f>
        <v>PROD - CROCIFISSO</v>
      </c>
      <c r="D1026" s="0" t="str">
        <f aca="false">VLOOKUP(B1026,siti!$B$2:$F$98,2,FALSE())</f>
        <v>VIA CROCIFISSO 80</v>
      </c>
      <c r="E1026" s="0" t="str">
        <f aca="false">VLOOKUP(B1026,siti!$B$2:$F$98,3,FALSE())</f>
        <v>ACICASTELLO</v>
      </c>
      <c r="F1026" s="0" t="str">
        <f aca="false">VLOOKUP(B1026,siti!$B$2:$F$98,5,FALSE())</f>
        <v>95021</v>
      </c>
      <c r="G1026" s="0" t="str">
        <f aca="false">PROPER(IF(letture!E948="TRUE","STIMATA","REALE"))</f>
        <v>Reale</v>
      </c>
      <c r="H1026" s="1" t="n">
        <v>69.00011</v>
      </c>
      <c r="I1026" s="1" t="n">
        <v>55.99995</v>
      </c>
      <c r="J1026" s="1" t="n">
        <v>111.9999</v>
      </c>
      <c r="K1026" s="1" t="n">
        <v>237</v>
      </c>
      <c r="L1026" s="4" t="n">
        <v>100.61</v>
      </c>
    </row>
    <row r="1027" customFormat="false" ht="17.35" hidden="false" customHeight="false" outlineLevel="0" collapsed="false">
      <c r="H1027" s="5" t="n">
        <f aca="false">SUM(H1015:H1026)</f>
        <v>888.00031</v>
      </c>
      <c r="I1027" s="5" t="n">
        <f aca="false">SUM(I1015:I1026)</f>
        <v>669.99989</v>
      </c>
      <c r="J1027" s="5" t="n">
        <f aca="false">SUM(J1015:J1026)</f>
        <v>1275.99913</v>
      </c>
      <c r="K1027" s="5" t="n">
        <f aca="false">SUM(K1015:K1026)</f>
        <v>2834</v>
      </c>
      <c r="L1027" s="5" t="n">
        <f aca="false">SUM(L1015:L1026)</f>
        <v>1290.19</v>
      </c>
    </row>
    <row r="1028" customFormat="false" ht="13.8" hidden="false" customHeight="false" outlineLevel="0" collapsed="false">
      <c r="A1028" s="0" t="s">
        <v>12</v>
      </c>
      <c r="B1028" s="0" t="s">
        <v>103</v>
      </c>
      <c r="C1028" s="0" t="str">
        <f aca="false">VLOOKUP(B1028,siti!$B$2:$F$98,4,FALSE())</f>
        <v>DIS -SERBATOIO QUOTA 105</v>
      </c>
      <c r="D1028" s="0" t="str">
        <f aca="false">VLOOKUP(B1028,siti!$B$2:$F$98,2,FALSE())</f>
        <v>CONTRADA  CARDINALE SNC</v>
      </c>
      <c r="E1028" s="0" t="str">
        <f aca="false">VLOOKUP(B1028,siti!$B$2:$F$98,3,FALSE())</f>
        <v>CATANIA</v>
      </c>
      <c r="F1028" s="0" t="str">
        <f aca="false">VLOOKUP(B1028,siti!$B$2:$F$98,5,FALSE())</f>
        <v>95100</v>
      </c>
      <c r="G1028" s="0" t="str">
        <f aca="false">PROPER(IF(letture!E949="TRUE","STIMATA","REALE"))</f>
        <v>Reale</v>
      </c>
      <c r="H1028" s="1" t="n">
        <v>7.99986</v>
      </c>
      <c r="I1028" s="1" t="n">
        <v>6.00005</v>
      </c>
      <c r="J1028" s="1" t="n">
        <v>12.99985</v>
      </c>
      <c r="K1028" s="1" t="n">
        <v>27</v>
      </c>
      <c r="L1028" s="4" t="n">
        <v>35.45</v>
      </c>
    </row>
    <row r="1029" customFormat="false" ht="13.8" hidden="false" customHeight="false" outlineLevel="0" collapsed="false">
      <c r="A1029" s="0" t="s">
        <v>14</v>
      </c>
      <c r="B1029" s="0" t="s">
        <v>103</v>
      </c>
      <c r="C1029" s="0" t="str">
        <f aca="false">VLOOKUP(B1029,siti!$B$2:$F$98,4,FALSE())</f>
        <v>DIS -SERBATOIO QUOTA 105</v>
      </c>
      <c r="D1029" s="0" t="str">
        <f aca="false">VLOOKUP(B1029,siti!$B$2:$F$98,2,FALSE())</f>
        <v>CONTRADA  CARDINALE SNC</v>
      </c>
      <c r="E1029" s="0" t="str">
        <f aca="false">VLOOKUP(B1029,siti!$B$2:$F$98,3,FALSE())</f>
        <v>CATANIA</v>
      </c>
      <c r="F1029" s="0" t="str">
        <f aca="false">VLOOKUP(B1029,siti!$B$2:$F$98,5,FALSE())</f>
        <v>95100</v>
      </c>
      <c r="G1029" s="0" t="str">
        <f aca="false">PROPER(IF(letture!E950="TRUE","STIMATA","REALE"))</f>
        <v>Reale</v>
      </c>
      <c r="H1029" s="1" t="n">
        <v>7.99988</v>
      </c>
      <c r="I1029" s="1" t="n">
        <v>6.00012</v>
      </c>
      <c r="J1029" s="1" t="n">
        <v>9.99992</v>
      </c>
      <c r="K1029" s="1" t="n">
        <v>24</v>
      </c>
      <c r="L1029" s="4" t="n">
        <v>34.25</v>
      </c>
    </row>
    <row r="1030" customFormat="false" ht="13.8" hidden="false" customHeight="false" outlineLevel="0" collapsed="false">
      <c r="A1030" s="0" t="s">
        <v>15</v>
      </c>
      <c r="B1030" s="0" t="s">
        <v>103</v>
      </c>
      <c r="C1030" s="0" t="str">
        <f aca="false">VLOOKUP(B1030,siti!$B$2:$F$98,4,FALSE())</f>
        <v>DIS -SERBATOIO QUOTA 105</v>
      </c>
      <c r="D1030" s="0" t="str">
        <f aca="false">VLOOKUP(B1030,siti!$B$2:$F$98,2,FALSE())</f>
        <v>CONTRADA  CARDINALE SNC</v>
      </c>
      <c r="E1030" s="0" t="str">
        <f aca="false">VLOOKUP(B1030,siti!$B$2:$F$98,3,FALSE())</f>
        <v>CATANIA</v>
      </c>
      <c r="F1030" s="0" t="str">
        <f aca="false">VLOOKUP(B1030,siti!$B$2:$F$98,5,FALSE())</f>
        <v>95100</v>
      </c>
      <c r="G1030" s="0" t="str">
        <f aca="false">PROPER(IF(letture!E951="TRUE","STIMATA","REALE"))</f>
        <v>Reale</v>
      </c>
      <c r="H1030" s="1" t="n">
        <v>8.99992</v>
      </c>
      <c r="I1030" s="1" t="n">
        <v>6.00005</v>
      </c>
      <c r="J1030" s="1" t="n">
        <v>11.00004</v>
      </c>
      <c r="K1030" s="1" t="n">
        <v>26</v>
      </c>
      <c r="L1030" s="4" t="n">
        <v>37.34</v>
      </c>
    </row>
    <row r="1031" customFormat="false" ht="13.8" hidden="false" customHeight="false" outlineLevel="0" collapsed="false">
      <c r="A1031" s="0" t="s">
        <v>16</v>
      </c>
      <c r="B1031" s="0" t="s">
        <v>103</v>
      </c>
      <c r="C1031" s="0" t="str">
        <f aca="false">VLOOKUP(B1031,siti!$B$2:$F$98,4,FALSE())</f>
        <v>DIS -SERBATOIO QUOTA 105</v>
      </c>
      <c r="D1031" s="0" t="str">
        <f aca="false">VLOOKUP(B1031,siti!$B$2:$F$98,2,FALSE())</f>
        <v>CONTRADA  CARDINALE SNC</v>
      </c>
      <c r="E1031" s="0" t="str">
        <f aca="false">VLOOKUP(B1031,siti!$B$2:$F$98,3,FALSE())</f>
        <v>CATANIA</v>
      </c>
      <c r="F1031" s="0" t="str">
        <f aca="false">VLOOKUP(B1031,siti!$B$2:$F$98,5,FALSE())</f>
        <v>95100</v>
      </c>
      <c r="G1031" s="0" t="str">
        <f aca="false">PROPER(IF(letture!E952="TRUE","STIMATA","REALE"))</f>
        <v>Reale</v>
      </c>
      <c r="H1031" s="1" t="n">
        <v>6.9999</v>
      </c>
      <c r="I1031" s="1" t="n">
        <v>6</v>
      </c>
      <c r="J1031" s="1" t="n">
        <v>12</v>
      </c>
      <c r="K1031" s="1" t="n">
        <v>25</v>
      </c>
      <c r="L1031" s="4" t="n">
        <v>34.15</v>
      </c>
    </row>
    <row r="1032" customFormat="false" ht="13.8" hidden="false" customHeight="false" outlineLevel="0" collapsed="false">
      <c r="A1032" s="0" t="s">
        <v>17</v>
      </c>
      <c r="B1032" s="0" t="s">
        <v>103</v>
      </c>
      <c r="C1032" s="0" t="str">
        <f aca="false">VLOOKUP(B1032,siti!$B$2:$F$98,4,FALSE())</f>
        <v>DIS -SERBATOIO QUOTA 105</v>
      </c>
      <c r="D1032" s="0" t="str">
        <f aca="false">VLOOKUP(B1032,siti!$B$2:$F$98,2,FALSE())</f>
        <v>CONTRADA  CARDINALE SNC</v>
      </c>
      <c r="E1032" s="0" t="str">
        <f aca="false">VLOOKUP(B1032,siti!$B$2:$F$98,3,FALSE())</f>
        <v>CATANIA</v>
      </c>
      <c r="F1032" s="0" t="str">
        <f aca="false">VLOOKUP(B1032,siti!$B$2:$F$98,5,FALSE())</f>
        <v>95100</v>
      </c>
      <c r="G1032" s="0" t="str">
        <f aca="false">PROPER(IF(letture!E953="TRUE","STIMATA","REALE"))</f>
        <v>Reale</v>
      </c>
      <c r="H1032" s="1" t="n">
        <v>8.99992</v>
      </c>
      <c r="I1032" s="1" t="n">
        <v>6.00005</v>
      </c>
      <c r="J1032" s="1" t="n">
        <v>12.0001</v>
      </c>
      <c r="K1032" s="1" t="n">
        <v>27</v>
      </c>
      <c r="L1032" s="4" t="n">
        <v>1725.95</v>
      </c>
    </row>
    <row r="1033" customFormat="false" ht="13.8" hidden="false" customHeight="false" outlineLevel="0" collapsed="false">
      <c r="A1033" s="0" t="s">
        <v>18</v>
      </c>
      <c r="B1033" s="0" t="s">
        <v>103</v>
      </c>
      <c r="C1033" s="0" t="str">
        <f aca="false">VLOOKUP(B1033,siti!$B$2:$F$98,4,FALSE())</f>
        <v>DIS -SERBATOIO QUOTA 105</v>
      </c>
      <c r="D1033" s="0" t="str">
        <f aca="false">VLOOKUP(B1033,siti!$B$2:$F$98,2,FALSE())</f>
        <v>CONTRADA  CARDINALE SNC</v>
      </c>
      <c r="E1033" s="0" t="str">
        <f aca="false">VLOOKUP(B1033,siti!$B$2:$F$98,3,FALSE())</f>
        <v>CATANIA</v>
      </c>
      <c r="F1033" s="0" t="str">
        <f aca="false">VLOOKUP(B1033,siti!$B$2:$F$98,5,FALSE())</f>
        <v>95100</v>
      </c>
      <c r="G1033" s="0" t="str">
        <f aca="false">PROPER(IF(letture!E954="TRUE","STIMATA","REALE"))</f>
        <v>Reale</v>
      </c>
      <c r="H1033" s="1" t="n">
        <v>8.0001</v>
      </c>
      <c r="I1033" s="1" t="n">
        <v>6</v>
      </c>
      <c r="J1033" s="1" t="n">
        <v>11.0001</v>
      </c>
      <c r="K1033" s="1" t="n">
        <v>25</v>
      </c>
      <c r="L1033" s="4" t="n">
        <v>1672.12</v>
      </c>
    </row>
    <row r="1034" customFormat="false" ht="13.8" hidden="false" customHeight="false" outlineLevel="0" collapsed="false">
      <c r="A1034" s="0" t="s">
        <v>19</v>
      </c>
      <c r="B1034" s="0" t="s">
        <v>103</v>
      </c>
      <c r="C1034" s="0" t="str">
        <f aca="false">VLOOKUP(B1034,siti!$B$2:$F$98,4,FALSE())</f>
        <v>DIS -SERBATOIO QUOTA 105</v>
      </c>
      <c r="D1034" s="0" t="str">
        <f aca="false">VLOOKUP(B1034,siti!$B$2:$F$98,2,FALSE())</f>
        <v>CONTRADA  CARDINALE SNC</v>
      </c>
      <c r="E1034" s="0" t="str">
        <f aca="false">VLOOKUP(B1034,siti!$B$2:$F$98,3,FALSE())</f>
        <v>CATANIA</v>
      </c>
      <c r="F1034" s="0" t="str">
        <f aca="false">VLOOKUP(B1034,siti!$B$2:$F$98,5,FALSE())</f>
        <v>95100</v>
      </c>
      <c r="G1034" s="0" t="str">
        <f aca="false">PROPER(IF(letture!E955="TRUE","STIMATA","REALE"))</f>
        <v>Reale</v>
      </c>
      <c r="H1034" s="1" t="n">
        <v>7.99986</v>
      </c>
      <c r="I1034" s="1" t="n">
        <v>7.00011</v>
      </c>
      <c r="J1034" s="1" t="n">
        <v>12.0001</v>
      </c>
      <c r="K1034" s="1" t="n">
        <v>27</v>
      </c>
      <c r="L1034" s="4" t="n">
        <v>41.1</v>
      </c>
    </row>
    <row r="1035" customFormat="false" ht="13.8" hidden="false" customHeight="false" outlineLevel="0" collapsed="false">
      <c r="A1035" s="0" t="s">
        <v>20</v>
      </c>
      <c r="B1035" s="0" t="s">
        <v>103</v>
      </c>
      <c r="C1035" s="0" t="str">
        <f aca="false">VLOOKUP(B1035,siti!$B$2:$F$98,4,FALSE())</f>
        <v>DIS -SERBATOIO QUOTA 105</v>
      </c>
      <c r="D1035" s="0" t="str">
        <f aca="false">VLOOKUP(B1035,siti!$B$2:$F$98,2,FALSE())</f>
        <v>CONTRADA  CARDINALE SNC</v>
      </c>
      <c r="E1035" s="0" t="str">
        <f aca="false">VLOOKUP(B1035,siti!$B$2:$F$98,3,FALSE())</f>
        <v>CATANIA</v>
      </c>
      <c r="F1035" s="0" t="str">
        <f aca="false">VLOOKUP(B1035,siti!$B$2:$F$98,5,FALSE())</f>
        <v>95100</v>
      </c>
      <c r="G1035" s="0" t="str">
        <f aca="false">PROPER(IF(letture!E956="TRUE","STIMATA","REALE"))</f>
        <v>Reale</v>
      </c>
      <c r="H1035" s="1" t="n">
        <v>8.99992</v>
      </c>
      <c r="I1035" s="1" t="n">
        <v>7.00011</v>
      </c>
      <c r="J1035" s="1" t="n">
        <v>12.99985</v>
      </c>
      <c r="K1035" s="1" t="n">
        <v>29</v>
      </c>
      <c r="L1035" s="4" t="n">
        <v>44.94</v>
      </c>
    </row>
    <row r="1036" customFormat="false" ht="13.8" hidden="false" customHeight="false" outlineLevel="0" collapsed="false">
      <c r="A1036" s="0" t="s">
        <v>21</v>
      </c>
      <c r="B1036" s="0" t="s">
        <v>103</v>
      </c>
      <c r="C1036" s="0" t="str">
        <f aca="false">VLOOKUP(B1036,siti!$B$2:$F$98,4,FALSE())</f>
        <v>DIS -SERBATOIO QUOTA 105</v>
      </c>
      <c r="D1036" s="0" t="str">
        <f aca="false">VLOOKUP(B1036,siti!$B$2:$F$98,2,FALSE())</f>
        <v>CONTRADA  CARDINALE SNC</v>
      </c>
      <c r="E1036" s="0" t="str">
        <f aca="false">VLOOKUP(B1036,siti!$B$2:$F$98,3,FALSE())</f>
        <v>CATANIA</v>
      </c>
      <c r="F1036" s="0" t="str">
        <f aca="false">VLOOKUP(B1036,siti!$B$2:$F$98,5,FALSE())</f>
        <v>95100</v>
      </c>
      <c r="G1036" s="0" t="str">
        <f aca="false">PROPER(IF(letture!E957="TRUE","STIMATA","REALE"))</f>
        <v>Reale</v>
      </c>
      <c r="H1036" s="1" t="n">
        <v>9.9999</v>
      </c>
      <c r="I1036" s="1" t="n">
        <v>6.9999</v>
      </c>
      <c r="J1036" s="1" t="n">
        <v>12.9999</v>
      </c>
      <c r="K1036" s="1" t="n">
        <v>30</v>
      </c>
      <c r="L1036" s="4" t="n">
        <v>75.23</v>
      </c>
    </row>
    <row r="1037" customFormat="false" ht="13.8" hidden="false" customHeight="false" outlineLevel="0" collapsed="false">
      <c r="A1037" s="0" t="s">
        <v>22</v>
      </c>
      <c r="B1037" s="0" t="s">
        <v>103</v>
      </c>
      <c r="C1037" s="0" t="str">
        <f aca="false">VLOOKUP(B1037,siti!$B$2:$F$98,4,FALSE())</f>
        <v>DIS -SERBATOIO QUOTA 105</v>
      </c>
      <c r="D1037" s="0" t="str">
        <f aca="false">VLOOKUP(B1037,siti!$B$2:$F$98,2,FALSE())</f>
        <v>CONTRADA  CARDINALE SNC</v>
      </c>
      <c r="E1037" s="0" t="str">
        <f aca="false">VLOOKUP(B1037,siti!$B$2:$F$98,3,FALSE())</f>
        <v>CATANIA</v>
      </c>
      <c r="F1037" s="0" t="str">
        <f aca="false">VLOOKUP(B1037,siti!$B$2:$F$98,5,FALSE())</f>
        <v>95100</v>
      </c>
      <c r="G1037" s="0" t="str">
        <f aca="false">PROPER(IF(letture!E958="TRUE","STIMATA","REALE"))</f>
        <v>Reale</v>
      </c>
      <c r="H1037" s="1" t="n">
        <v>8.99992</v>
      </c>
      <c r="I1037" s="1" t="n">
        <v>7.00011</v>
      </c>
      <c r="J1037" s="1" t="n">
        <v>12.99985</v>
      </c>
      <c r="K1037" s="1" t="n">
        <v>29</v>
      </c>
      <c r="L1037" s="4" t="n">
        <v>25.43</v>
      </c>
    </row>
    <row r="1038" customFormat="false" ht="13.8" hidden="false" customHeight="false" outlineLevel="0" collapsed="false">
      <c r="A1038" s="0" t="s">
        <v>23</v>
      </c>
      <c r="B1038" s="0" t="s">
        <v>103</v>
      </c>
      <c r="C1038" s="0" t="str">
        <f aca="false">VLOOKUP(B1038,siti!$B$2:$F$98,4,FALSE())</f>
        <v>DIS -SERBATOIO QUOTA 105</v>
      </c>
      <c r="D1038" s="0" t="str">
        <f aca="false">VLOOKUP(B1038,siti!$B$2:$F$98,2,FALSE())</f>
        <v>CONTRADA  CARDINALE SNC</v>
      </c>
      <c r="E1038" s="0" t="str">
        <f aca="false">VLOOKUP(B1038,siti!$B$2:$F$98,3,FALSE())</f>
        <v>CATANIA</v>
      </c>
      <c r="F1038" s="0" t="str">
        <f aca="false">VLOOKUP(B1038,siti!$B$2:$F$98,5,FALSE())</f>
        <v>95100</v>
      </c>
      <c r="G1038" s="0" t="str">
        <f aca="false">PROPER(IF(letture!E959="TRUE","STIMATA","REALE"))</f>
        <v>Reale</v>
      </c>
      <c r="H1038" s="1" t="n">
        <v>9</v>
      </c>
      <c r="I1038" s="1" t="n">
        <v>6.9999</v>
      </c>
      <c r="J1038" s="1" t="n">
        <v>12.9999</v>
      </c>
      <c r="K1038" s="1" t="n">
        <v>29</v>
      </c>
      <c r="L1038" s="4" t="n">
        <v>25.88</v>
      </c>
    </row>
    <row r="1039" customFormat="false" ht="13.8" hidden="false" customHeight="false" outlineLevel="0" collapsed="false">
      <c r="A1039" s="0" t="s">
        <v>24</v>
      </c>
      <c r="B1039" s="0" t="s">
        <v>103</v>
      </c>
      <c r="C1039" s="0" t="str">
        <f aca="false">VLOOKUP(B1039,siti!$B$2:$F$98,4,FALSE())</f>
        <v>DIS -SERBATOIO QUOTA 105</v>
      </c>
      <c r="D1039" s="0" t="str">
        <f aca="false">VLOOKUP(B1039,siti!$B$2:$F$98,2,FALSE())</f>
        <v>CONTRADA  CARDINALE SNC</v>
      </c>
      <c r="E1039" s="0" t="str">
        <f aca="false">VLOOKUP(B1039,siti!$B$2:$F$98,3,FALSE())</f>
        <v>CATANIA</v>
      </c>
      <c r="F1039" s="0" t="str">
        <f aca="false">VLOOKUP(B1039,siti!$B$2:$F$98,5,FALSE())</f>
        <v>95100</v>
      </c>
      <c r="G1039" s="0" t="str">
        <f aca="false">PROPER(IF(letture!E960="TRUE","STIMATA","REALE"))</f>
        <v>Reale</v>
      </c>
      <c r="H1039" s="1" t="n">
        <v>7.99986</v>
      </c>
      <c r="I1039" s="1" t="n">
        <v>7.00011</v>
      </c>
      <c r="J1039" s="1" t="n">
        <v>13.99991</v>
      </c>
      <c r="K1039" s="1" t="n">
        <v>29</v>
      </c>
      <c r="L1039" s="4" t="n">
        <v>28.12</v>
      </c>
    </row>
    <row r="1040" customFormat="false" ht="17.35" hidden="false" customHeight="false" outlineLevel="0" collapsed="false">
      <c r="H1040" s="5" t="n">
        <f aca="false">SUM(H1028:H1039)</f>
        <v>101.99904</v>
      </c>
      <c r="I1040" s="5" t="n">
        <f aca="false">SUM(I1028:I1039)</f>
        <v>78.00051</v>
      </c>
      <c r="J1040" s="5" t="n">
        <f aca="false">SUM(J1028:J1039)</f>
        <v>146.99952</v>
      </c>
      <c r="K1040" s="5" t="n">
        <f aca="false">SUM(K1028:K1039)</f>
        <v>327</v>
      </c>
      <c r="L1040" s="5" t="n">
        <f aca="false">SUM(L1028:L1039)</f>
        <v>3779.96</v>
      </c>
    </row>
    <row r="1041" customFormat="false" ht="13.8" hidden="false" customHeight="false" outlineLevel="0" collapsed="false">
      <c r="A1041" s="0" t="s">
        <v>12</v>
      </c>
      <c r="B1041" s="0" t="s">
        <v>104</v>
      </c>
      <c r="C1041" s="0" t="str">
        <f aca="false">VLOOKUP(B1041,siti!$B$2:$F$98,4,FALSE())</f>
        <v>DIS - SERBATOIO MONTE PALMA</v>
      </c>
      <c r="D1041" s="0" t="str">
        <f aca="false">VLOOKUP(B1041,siti!$B$2:$F$98,2,FALSE())</f>
        <v>VIA FERRARA 1</v>
      </c>
      <c r="E1041" s="0" t="str">
        <f aca="false">VLOOKUP(B1041,siti!$B$2:$F$98,3,FALSE())</f>
        <v>MISTERBIANCO</v>
      </c>
      <c r="F1041" s="0" t="str">
        <f aca="false">VLOOKUP(B1041,siti!$B$2:$F$98,5,FALSE())</f>
        <v>95045</v>
      </c>
      <c r="G1041" s="0" t="str">
        <f aca="false">PROPER(IF(letture!E961="TRUE","STIMATA","REALE"))</f>
        <v>Reale</v>
      </c>
      <c r="H1041" s="1" t="n">
        <v>1857.00013</v>
      </c>
      <c r="I1041" s="1" t="n">
        <v>1383.99996</v>
      </c>
      <c r="J1041" s="1" t="n">
        <v>3021.99997</v>
      </c>
      <c r="K1041" s="1" t="n">
        <v>6263</v>
      </c>
      <c r="L1041" s="4" t="n">
        <v>1961.85</v>
      </c>
    </row>
    <row r="1042" customFormat="false" ht="13.8" hidden="false" customHeight="false" outlineLevel="0" collapsed="false">
      <c r="A1042" s="0" t="s">
        <v>14</v>
      </c>
      <c r="B1042" s="0" t="s">
        <v>104</v>
      </c>
      <c r="C1042" s="0" t="str">
        <f aca="false">VLOOKUP(B1042,siti!$B$2:$F$98,4,FALSE())</f>
        <v>DIS - SERBATOIO MONTE PALMA</v>
      </c>
      <c r="D1042" s="0" t="str">
        <f aca="false">VLOOKUP(B1042,siti!$B$2:$F$98,2,FALSE())</f>
        <v>VIA FERRARA 1</v>
      </c>
      <c r="E1042" s="0" t="str">
        <f aca="false">VLOOKUP(B1042,siti!$B$2:$F$98,3,FALSE())</f>
        <v>MISTERBIANCO</v>
      </c>
      <c r="F1042" s="0" t="str">
        <f aca="false">VLOOKUP(B1042,siti!$B$2:$F$98,5,FALSE())</f>
        <v>95045</v>
      </c>
      <c r="G1042" s="0" t="str">
        <f aca="false">PROPER(IF(letture!E962="TRUE","STIMATA","REALE"))</f>
        <v>Reale</v>
      </c>
      <c r="H1042" s="1" t="n">
        <v>1813.99988</v>
      </c>
      <c r="I1042" s="1" t="n">
        <v>1351.99988</v>
      </c>
      <c r="J1042" s="1" t="n">
        <v>2366.99988</v>
      </c>
      <c r="K1042" s="1" t="n">
        <v>5533</v>
      </c>
      <c r="L1042" s="4" t="n">
        <v>1657.74</v>
      </c>
    </row>
    <row r="1043" customFormat="false" ht="13.8" hidden="false" customHeight="false" outlineLevel="0" collapsed="false">
      <c r="A1043" s="0" t="s">
        <v>15</v>
      </c>
      <c r="B1043" s="0" t="s">
        <v>104</v>
      </c>
      <c r="C1043" s="0" t="str">
        <f aca="false">VLOOKUP(B1043,siti!$B$2:$F$98,4,FALSE())</f>
        <v>DIS - SERBATOIO MONTE PALMA</v>
      </c>
      <c r="D1043" s="0" t="str">
        <f aca="false">VLOOKUP(B1043,siti!$B$2:$F$98,2,FALSE())</f>
        <v>VIA FERRARA 1</v>
      </c>
      <c r="E1043" s="0" t="str">
        <f aca="false">VLOOKUP(B1043,siti!$B$2:$F$98,3,FALSE())</f>
        <v>MISTERBIANCO</v>
      </c>
      <c r="F1043" s="0" t="str">
        <f aca="false">VLOOKUP(B1043,siti!$B$2:$F$98,5,FALSE())</f>
        <v>95045</v>
      </c>
      <c r="G1043" s="0" t="str">
        <f aca="false">PROPER(IF(letture!E963="TRUE","STIMATA","REALE"))</f>
        <v>Reale</v>
      </c>
      <c r="H1043" s="1" t="n">
        <v>1939.78687</v>
      </c>
      <c r="I1043" s="1" t="n">
        <v>1480.88519</v>
      </c>
      <c r="J1043" s="1" t="n">
        <v>2700.55725</v>
      </c>
      <c r="K1043" s="1" t="n">
        <v>6121.229508</v>
      </c>
      <c r="L1043" s="4" t="n">
        <v>2422.8</v>
      </c>
    </row>
    <row r="1044" customFormat="false" ht="13.8" hidden="false" customHeight="false" outlineLevel="0" collapsed="false">
      <c r="A1044" s="0" t="s">
        <v>16</v>
      </c>
      <c r="B1044" s="0" t="s">
        <v>104</v>
      </c>
      <c r="C1044" s="0" t="str">
        <f aca="false">VLOOKUP(B1044,siti!$B$2:$F$98,4,FALSE())</f>
        <v>DIS - SERBATOIO MONTE PALMA</v>
      </c>
      <c r="D1044" s="0" t="str">
        <f aca="false">VLOOKUP(B1044,siti!$B$2:$F$98,2,FALSE())</f>
        <v>VIA FERRARA 1</v>
      </c>
      <c r="E1044" s="0" t="str">
        <f aca="false">VLOOKUP(B1044,siti!$B$2:$F$98,3,FALSE())</f>
        <v>MISTERBIANCO</v>
      </c>
      <c r="F1044" s="0" t="str">
        <f aca="false">VLOOKUP(B1044,siti!$B$2:$F$98,5,FALSE())</f>
        <v>95045</v>
      </c>
      <c r="G1044" s="0" t="str">
        <f aca="false">PROPER(IF(letture!E964="TRUE","STIMATA","REALE"))</f>
        <v>Reale</v>
      </c>
      <c r="H1044" s="1" t="n">
        <v>1877.2131</v>
      </c>
      <c r="I1044" s="1" t="n">
        <v>1433.1147</v>
      </c>
      <c r="J1044" s="1" t="n">
        <v>2613.4425</v>
      </c>
      <c r="K1044" s="1" t="n">
        <v>5923.770492</v>
      </c>
      <c r="L1044" s="4" t="n">
        <v>1918.63</v>
      </c>
    </row>
    <row r="1045" customFormat="false" ht="13.8" hidden="false" customHeight="false" outlineLevel="0" collapsed="false">
      <c r="A1045" s="0" t="s">
        <v>17</v>
      </c>
      <c r="B1045" s="0" t="s">
        <v>104</v>
      </c>
      <c r="C1045" s="0" t="str">
        <f aca="false">VLOOKUP(B1045,siti!$B$2:$F$98,4,FALSE())</f>
        <v>DIS - SERBATOIO MONTE PALMA</v>
      </c>
      <c r="D1045" s="0" t="str">
        <f aca="false">VLOOKUP(B1045,siti!$B$2:$F$98,2,FALSE())</f>
        <v>VIA FERRARA 1</v>
      </c>
      <c r="E1045" s="0" t="str">
        <f aca="false">VLOOKUP(B1045,siti!$B$2:$F$98,3,FALSE())</f>
        <v>MISTERBIANCO</v>
      </c>
      <c r="F1045" s="0" t="str">
        <f aca="false">VLOOKUP(B1045,siti!$B$2:$F$98,5,FALSE())</f>
        <v>95045</v>
      </c>
      <c r="G1045" s="0" t="str">
        <f aca="false">PROPER(IF(letture!E965="TRUE","STIMATA","REALE"))</f>
        <v>Reale</v>
      </c>
      <c r="H1045" s="1" t="n">
        <v>1619.99986</v>
      </c>
      <c r="I1045" s="1" t="n">
        <v>1185.00011</v>
      </c>
      <c r="J1045" s="1" t="n">
        <v>2238.00005</v>
      </c>
      <c r="K1045" s="1" t="n">
        <v>5043</v>
      </c>
      <c r="L1045" s="4" t="n">
        <v>1557.34</v>
      </c>
    </row>
    <row r="1046" customFormat="false" ht="13.8" hidden="false" customHeight="false" outlineLevel="0" collapsed="false">
      <c r="A1046" s="0" t="s">
        <v>18</v>
      </c>
      <c r="B1046" s="0" t="s">
        <v>104</v>
      </c>
      <c r="C1046" s="0" t="str">
        <f aca="false">VLOOKUP(B1046,siti!$B$2:$F$98,4,FALSE())</f>
        <v>DIS - SERBATOIO MONTE PALMA</v>
      </c>
      <c r="D1046" s="0" t="str">
        <f aca="false">VLOOKUP(B1046,siti!$B$2:$F$98,2,FALSE())</f>
        <v>VIA FERRARA 1</v>
      </c>
      <c r="E1046" s="0" t="str">
        <f aca="false">VLOOKUP(B1046,siti!$B$2:$F$98,3,FALSE())</f>
        <v>MISTERBIANCO</v>
      </c>
      <c r="F1046" s="0" t="str">
        <f aca="false">VLOOKUP(B1046,siti!$B$2:$F$98,5,FALSE())</f>
        <v>95045</v>
      </c>
      <c r="G1046" s="0" t="str">
        <f aca="false">PROPER(IF(letture!E966="TRUE","STIMATA","REALE"))</f>
        <v>Reale</v>
      </c>
      <c r="H1046" s="1" t="n">
        <v>1472.0001</v>
      </c>
      <c r="I1046" s="1" t="n">
        <v>1077</v>
      </c>
      <c r="J1046" s="1" t="n">
        <v>2006.0001</v>
      </c>
      <c r="K1046" s="1" t="n">
        <v>4555</v>
      </c>
      <c r="L1046" s="4" t="n">
        <v>1648.24</v>
      </c>
    </row>
    <row r="1047" customFormat="false" ht="13.8" hidden="false" customHeight="false" outlineLevel="0" collapsed="false">
      <c r="A1047" s="0" t="s">
        <v>19</v>
      </c>
      <c r="B1047" s="0" t="s">
        <v>104</v>
      </c>
      <c r="C1047" s="0" t="str">
        <f aca="false">VLOOKUP(B1047,siti!$B$2:$F$98,4,FALSE())</f>
        <v>DIS - SERBATOIO MONTE PALMA</v>
      </c>
      <c r="D1047" s="0" t="str">
        <f aca="false">VLOOKUP(B1047,siti!$B$2:$F$98,2,FALSE())</f>
        <v>VIA FERRARA 1</v>
      </c>
      <c r="E1047" s="0" t="str">
        <f aca="false">VLOOKUP(B1047,siti!$B$2:$F$98,3,FALSE())</f>
        <v>MISTERBIANCO</v>
      </c>
      <c r="F1047" s="0" t="str">
        <f aca="false">VLOOKUP(B1047,siti!$B$2:$F$98,5,FALSE())</f>
        <v>95045</v>
      </c>
      <c r="G1047" s="0" t="str">
        <f aca="false">PROPER(IF(letture!E967="TRUE","STIMATA","REALE"))</f>
        <v>Reale</v>
      </c>
      <c r="H1047" s="1" t="n">
        <v>1499.00004</v>
      </c>
      <c r="I1047" s="1" t="n">
        <v>1202.99995</v>
      </c>
      <c r="J1047" s="1" t="n">
        <v>2096.99996</v>
      </c>
      <c r="K1047" s="1" t="n">
        <v>4799</v>
      </c>
      <c r="L1047" s="4" t="n">
        <v>2697.03</v>
      </c>
    </row>
    <row r="1048" customFormat="false" ht="13.8" hidden="false" customHeight="false" outlineLevel="0" collapsed="false">
      <c r="A1048" s="0" t="s">
        <v>20</v>
      </c>
      <c r="B1048" s="0" t="s">
        <v>104</v>
      </c>
      <c r="C1048" s="0" t="str">
        <f aca="false">VLOOKUP(B1048,siti!$B$2:$F$98,4,FALSE())</f>
        <v>DIS - SERBATOIO MONTE PALMA</v>
      </c>
      <c r="D1048" s="0" t="str">
        <f aca="false">VLOOKUP(B1048,siti!$B$2:$F$98,2,FALSE())</f>
        <v>VIA FERRARA 1</v>
      </c>
      <c r="E1048" s="0" t="str">
        <f aca="false">VLOOKUP(B1048,siti!$B$2:$F$98,3,FALSE())</f>
        <v>MISTERBIANCO</v>
      </c>
      <c r="F1048" s="0" t="str">
        <f aca="false">VLOOKUP(B1048,siti!$B$2:$F$98,5,FALSE())</f>
        <v>95045</v>
      </c>
      <c r="G1048" s="0" t="str">
        <f aca="false">PROPER(IF(letture!E968="TRUE","STIMATA","REALE"))</f>
        <v>Reale</v>
      </c>
      <c r="H1048" s="1" t="n">
        <v>1605.99995</v>
      </c>
      <c r="I1048" s="1" t="n">
        <v>1153.00005</v>
      </c>
      <c r="J1048" s="1" t="n">
        <v>2142.99993</v>
      </c>
      <c r="K1048" s="1" t="n">
        <v>4902</v>
      </c>
      <c r="L1048" s="4" t="n">
        <v>3231.71</v>
      </c>
    </row>
    <row r="1049" customFormat="false" ht="13.8" hidden="false" customHeight="false" outlineLevel="0" collapsed="false">
      <c r="A1049" s="0" t="s">
        <v>21</v>
      </c>
      <c r="B1049" s="0" t="s">
        <v>104</v>
      </c>
      <c r="C1049" s="0" t="str">
        <f aca="false">VLOOKUP(B1049,siti!$B$2:$F$98,4,FALSE())</f>
        <v>DIS - SERBATOIO MONTE PALMA</v>
      </c>
      <c r="D1049" s="0" t="str">
        <f aca="false">VLOOKUP(B1049,siti!$B$2:$F$98,2,FALSE())</f>
        <v>VIA FERRARA 1</v>
      </c>
      <c r="E1049" s="0" t="str">
        <f aca="false">VLOOKUP(B1049,siti!$B$2:$F$98,3,FALSE())</f>
        <v>MISTERBIANCO</v>
      </c>
      <c r="F1049" s="0" t="str">
        <f aca="false">VLOOKUP(B1049,siti!$B$2:$F$98,5,FALSE())</f>
        <v>95045</v>
      </c>
      <c r="G1049" s="0" t="str">
        <f aca="false">PROPER(IF(letture!E969="TRUE","STIMATA","REALE"))</f>
        <v>Reale</v>
      </c>
      <c r="H1049" s="1" t="n">
        <v>1572</v>
      </c>
      <c r="I1049" s="1" t="n">
        <v>1163.0001</v>
      </c>
      <c r="J1049" s="1" t="n">
        <v>2003.0001</v>
      </c>
      <c r="K1049" s="1" t="n">
        <v>4738</v>
      </c>
      <c r="L1049" s="4" t="n">
        <v>2831.88</v>
      </c>
    </row>
    <row r="1050" customFormat="false" ht="13.8" hidden="false" customHeight="false" outlineLevel="0" collapsed="false">
      <c r="A1050" s="0" t="s">
        <v>22</v>
      </c>
      <c r="B1050" s="0" t="s">
        <v>104</v>
      </c>
      <c r="C1050" s="0" t="str">
        <f aca="false">VLOOKUP(B1050,siti!$B$2:$F$98,4,FALSE())</f>
        <v>DIS - SERBATOIO MONTE PALMA</v>
      </c>
      <c r="D1050" s="0" t="str">
        <f aca="false">VLOOKUP(B1050,siti!$B$2:$F$98,2,FALSE())</f>
        <v>VIA FERRARA 1</v>
      </c>
      <c r="E1050" s="0" t="str">
        <f aca="false">VLOOKUP(B1050,siti!$B$2:$F$98,3,FALSE())</f>
        <v>MISTERBIANCO</v>
      </c>
      <c r="F1050" s="0" t="str">
        <f aca="false">VLOOKUP(B1050,siti!$B$2:$F$98,5,FALSE())</f>
        <v>95045</v>
      </c>
      <c r="G1050" s="0" t="str">
        <f aca="false">PROPER(IF(letture!E970="TRUE","STIMATA","REALE"))</f>
        <v>Reale</v>
      </c>
      <c r="H1050" s="1" t="n">
        <v>1502.99997</v>
      </c>
      <c r="I1050" s="1" t="n">
        <v>1232.00014</v>
      </c>
      <c r="J1050" s="1" t="n">
        <v>2161.00008</v>
      </c>
      <c r="K1050" s="1" t="n">
        <v>4896</v>
      </c>
      <c r="L1050" s="4" t="n">
        <v>1522.55</v>
      </c>
    </row>
    <row r="1051" customFormat="false" ht="13.8" hidden="false" customHeight="false" outlineLevel="0" collapsed="false">
      <c r="A1051" s="0" t="s">
        <v>23</v>
      </c>
      <c r="B1051" s="0" t="s">
        <v>104</v>
      </c>
      <c r="C1051" s="0" t="str">
        <f aca="false">VLOOKUP(B1051,siti!$B$2:$F$98,4,FALSE())</f>
        <v>DIS - SERBATOIO MONTE PALMA</v>
      </c>
      <c r="D1051" s="0" t="str">
        <f aca="false">VLOOKUP(B1051,siti!$B$2:$F$98,2,FALSE())</f>
        <v>VIA FERRARA 1</v>
      </c>
      <c r="E1051" s="0" t="str">
        <f aca="false">VLOOKUP(B1051,siti!$B$2:$F$98,3,FALSE())</f>
        <v>MISTERBIANCO</v>
      </c>
      <c r="F1051" s="0" t="str">
        <f aca="false">VLOOKUP(B1051,siti!$B$2:$F$98,5,FALSE())</f>
        <v>95045</v>
      </c>
      <c r="G1051" s="0" t="str">
        <f aca="false">PROPER(IF(letture!E971="TRUE","STIMATA","REALE"))</f>
        <v>Reale</v>
      </c>
      <c r="H1051" s="1" t="n">
        <v>1536.9999</v>
      </c>
      <c r="I1051" s="1" t="n">
        <v>1122.9999</v>
      </c>
      <c r="J1051" s="1" t="n">
        <v>2100.9999</v>
      </c>
      <c r="K1051" s="1" t="n">
        <v>4761</v>
      </c>
      <c r="L1051" s="4" t="n">
        <v>1555.23</v>
      </c>
    </row>
    <row r="1052" customFormat="false" ht="13.8" hidden="false" customHeight="false" outlineLevel="0" collapsed="false">
      <c r="A1052" s="0" t="s">
        <v>24</v>
      </c>
      <c r="B1052" s="0" t="s">
        <v>104</v>
      </c>
      <c r="C1052" s="0" t="str">
        <f aca="false">VLOOKUP(B1052,siti!$B$2:$F$98,4,FALSE())</f>
        <v>DIS - SERBATOIO MONTE PALMA</v>
      </c>
      <c r="D1052" s="0" t="str">
        <f aca="false">VLOOKUP(B1052,siti!$B$2:$F$98,2,FALSE())</f>
        <v>VIA FERRARA 1</v>
      </c>
      <c r="E1052" s="0" t="str">
        <f aca="false">VLOOKUP(B1052,siti!$B$2:$F$98,3,FALSE())</f>
        <v>MISTERBIANCO</v>
      </c>
      <c r="F1052" s="0" t="str">
        <f aca="false">VLOOKUP(B1052,siti!$B$2:$F$98,5,FALSE())</f>
        <v>95045</v>
      </c>
      <c r="G1052" s="0" t="str">
        <f aca="false">PROPER(IF(letture!E972="TRUE","STIMATA","REALE"))</f>
        <v>Reale</v>
      </c>
      <c r="H1052" s="1" t="n">
        <v>1465.99992</v>
      </c>
      <c r="I1052" s="1" t="n">
        <v>1201.00014</v>
      </c>
      <c r="J1052" s="1" t="n">
        <v>2276.99991</v>
      </c>
      <c r="K1052" s="1" t="n">
        <v>4944</v>
      </c>
      <c r="L1052" s="4" t="n">
        <v>2004.12</v>
      </c>
    </row>
    <row r="1053" customFormat="false" ht="17.35" hidden="false" customHeight="false" outlineLevel="0" collapsed="false">
      <c r="H1053" s="5" t="n">
        <f aca="false">SUM(H1041:H1052)</f>
        <v>19762.99972</v>
      </c>
      <c r="I1053" s="5" t="n">
        <f aca="false">SUM(I1041:I1052)</f>
        <v>14987.00012</v>
      </c>
      <c r="J1053" s="5" t="n">
        <f aca="false">SUM(J1041:J1052)</f>
        <v>27728.99963</v>
      </c>
      <c r="K1053" s="5" t="n">
        <f aca="false">SUM(K1041:K1052)</f>
        <v>62479</v>
      </c>
      <c r="L1053" s="5" t="n">
        <f aca="false">SUM(L1041:L1052)</f>
        <v>25009.12</v>
      </c>
    </row>
    <row r="1054" customFormat="false" ht="13.8" hidden="false" customHeight="false" outlineLevel="0" collapsed="false">
      <c r="A1054" s="0" t="s">
        <v>12</v>
      </c>
      <c r="B1054" s="0" t="s">
        <v>105</v>
      </c>
      <c r="C1054" s="0" t="str">
        <f aca="false">VLOOKUP(B1054,siti!$B$2:$F$98,4,FALSE())</f>
        <v>ZIC - STAZIONE ARCI SS 114</v>
      </c>
      <c r="D1054" s="0" t="str">
        <f aca="false">VLOOKUP(B1054,siti!$B$2:$F$98,2,FALSE())</f>
        <v>CONTRADA  BUTTACETO 114</v>
      </c>
      <c r="E1054" s="0" t="str">
        <f aca="false">VLOOKUP(B1054,siti!$B$2:$F$98,3,FALSE())</f>
        <v>CATANIA</v>
      </c>
      <c r="F1054" s="0" t="str">
        <f aca="false">VLOOKUP(B1054,siti!$B$2:$F$98,5,FALSE())</f>
        <v>95121</v>
      </c>
      <c r="G1054" s="0" t="str">
        <f aca="false">PROPER(IF(letture!E973="TRUE","STIMATA","REALE"))</f>
        <v>Reale</v>
      </c>
      <c r="H1054" s="1" t="n">
        <v>9.99998</v>
      </c>
      <c r="I1054" s="1" t="n">
        <v>7.99986</v>
      </c>
      <c r="J1054" s="1" t="n">
        <v>14.99997</v>
      </c>
      <c r="K1054" s="1" t="n">
        <v>33</v>
      </c>
      <c r="L1054" s="4" t="n">
        <v>72.88</v>
      </c>
    </row>
    <row r="1055" customFormat="false" ht="13.8" hidden="false" customHeight="false" outlineLevel="0" collapsed="false">
      <c r="A1055" s="0" t="s">
        <v>14</v>
      </c>
      <c r="B1055" s="0" t="s">
        <v>105</v>
      </c>
      <c r="C1055" s="0" t="str">
        <f aca="false">VLOOKUP(B1055,siti!$B$2:$F$98,4,FALSE())</f>
        <v>ZIC - STAZIONE ARCI SS 114</v>
      </c>
      <c r="D1055" s="0" t="str">
        <f aca="false">VLOOKUP(B1055,siti!$B$2:$F$98,2,FALSE())</f>
        <v>CONTRADA  BUTTACETO 114</v>
      </c>
      <c r="E1055" s="0" t="str">
        <f aca="false">VLOOKUP(B1055,siti!$B$2:$F$98,3,FALSE())</f>
        <v>CATANIA</v>
      </c>
      <c r="F1055" s="0" t="str">
        <f aca="false">VLOOKUP(B1055,siti!$B$2:$F$98,5,FALSE())</f>
        <v>95121</v>
      </c>
      <c r="G1055" s="0" t="str">
        <f aca="false">PROPER(IF(letture!E974="TRUE","STIMATA","REALE"))</f>
        <v>Reale</v>
      </c>
      <c r="H1055" s="1" t="n">
        <v>9.00004</v>
      </c>
      <c r="I1055" s="1" t="n">
        <v>7</v>
      </c>
      <c r="J1055" s="1" t="n">
        <v>13.00012</v>
      </c>
      <c r="K1055" s="1" t="n">
        <v>29</v>
      </c>
      <c r="L1055" s="4" t="n">
        <v>20.67</v>
      </c>
    </row>
    <row r="1056" customFormat="false" ht="13.8" hidden="false" customHeight="false" outlineLevel="0" collapsed="false">
      <c r="A1056" s="0" t="s">
        <v>15</v>
      </c>
      <c r="B1056" s="0" t="s">
        <v>105</v>
      </c>
      <c r="C1056" s="0" t="str">
        <f aca="false">VLOOKUP(B1056,siti!$B$2:$F$98,4,FALSE())</f>
        <v>ZIC - STAZIONE ARCI SS 114</v>
      </c>
      <c r="D1056" s="0" t="str">
        <f aca="false">VLOOKUP(B1056,siti!$B$2:$F$98,2,FALSE())</f>
        <v>CONTRADA  BUTTACETO 114</v>
      </c>
      <c r="E1056" s="0" t="str">
        <f aca="false">VLOOKUP(B1056,siti!$B$2:$F$98,3,FALSE())</f>
        <v>CATANIA</v>
      </c>
      <c r="F1056" s="0" t="str">
        <f aca="false">VLOOKUP(B1056,siti!$B$2:$F$98,5,FALSE())</f>
        <v>95121</v>
      </c>
      <c r="G1056" s="0" t="str">
        <f aca="false">PROPER(IF(letture!E975="TRUE","STIMATA","REALE"))</f>
        <v>Reale</v>
      </c>
      <c r="H1056" s="1" t="n">
        <v>22.00008</v>
      </c>
      <c r="I1056" s="1" t="n">
        <v>7.99986</v>
      </c>
      <c r="J1056" s="1" t="n">
        <v>13.99991</v>
      </c>
      <c r="K1056" s="1" t="n">
        <v>44</v>
      </c>
      <c r="L1056" s="4" t="n">
        <v>97.6</v>
      </c>
    </row>
    <row r="1057" customFormat="false" ht="13.8" hidden="false" customHeight="false" outlineLevel="0" collapsed="false">
      <c r="A1057" s="0" t="s">
        <v>16</v>
      </c>
      <c r="B1057" s="0" t="s">
        <v>105</v>
      </c>
      <c r="C1057" s="0" t="str">
        <f aca="false">VLOOKUP(B1057,siti!$B$2:$F$98,4,FALSE())</f>
        <v>ZIC - STAZIONE ARCI SS 114</v>
      </c>
      <c r="D1057" s="0" t="str">
        <f aca="false">VLOOKUP(B1057,siti!$B$2:$F$98,2,FALSE())</f>
        <v>CONTRADA  BUTTACETO 114</v>
      </c>
      <c r="E1057" s="0" t="str">
        <f aca="false">VLOOKUP(B1057,siti!$B$2:$F$98,3,FALSE())</f>
        <v>CATANIA</v>
      </c>
      <c r="F1057" s="0" t="str">
        <f aca="false">VLOOKUP(B1057,siti!$B$2:$F$98,5,FALSE())</f>
        <v>95121</v>
      </c>
      <c r="G1057" s="0" t="str">
        <f aca="false">PROPER(IF(letture!E976="TRUE","STIMATA","REALE"))</f>
        <v>Reale</v>
      </c>
      <c r="H1057" s="1" t="n">
        <v>72</v>
      </c>
      <c r="I1057" s="1" t="n">
        <v>6.9999</v>
      </c>
      <c r="J1057" s="1" t="n">
        <v>14.0001</v>
      </c>
      <c r="K1057" s="1" t="n">
        <v>93</v>
      </c>
      <c r="L1057" s="4" t="n">
        <v>156.45</v>
      </c>
    </row>
    <row r="1058" customFormat="false" ht="13.8" hidden="false" customHeight="false" outlineLevel="0" collapsed="false">
      <c r="A1058" s="0" t="s">
        <v>17</v>
      </c>
      <c r="B1058" s="0" t="s">
        <v>105</v>
      </c>
      <c r="C1058" s="0" t="str">
        <f aca="false">VLOOKUP(B1058,siti!$B$2:$F$98,4,FALSE())</f>
        <v>ZIC - STAZIONE ARCI SS 114</v>
      </c>
      <c r="D1058" s="0" t="str">
        <f aca="false">VLOOKUP(B1058,siti!$B$2:$F$98,2,FALSE())</f>
        <v>CONTRADA  BUTTACETO 114</v>
      </c>
      <c r="E1058" s="0" t="str">
        <f aca="false">VLOOKUP(B1058,siti!$B$2:$F$98,3,FALSE())</f>
        <v>CATANIA</v>
      </c>
      <c r="F1058" s="0" t="str">
        <f aca="false">VLOOKUP(B1058,siti!$B$2:$F$98,5,FALSE())</f>
        <v>95121</v>
      </c>
      <c r="G1058" s="0" t="str">
        <f aca="false">PROPER(IF(letture!E977="TRUE","STIMATA","REALE"))</f>
        <v>Reale</v>
      </c>
      <c r="H1058" s="1" t="n">
        <v>6967.99989</v>
      </c>
      <c r="I1058" s="1" t="n">
        <v>5464.99992</v>
      </c>
      <c r="J1058" s="1" t="n">
        <v>9013.99989</v>
      </c>
      <c r="K1058" s="1" t="n">
        <v>21447</v>
      </c>
      <c r="L1058" s="4" t="n">
        <v>6547.79</v>
      </c>
    </row>
    <row r="1059" customFormat="false" ht="13.8" hidden="false" customHeight="false" outlineLevel="0" collapsed="false">
      <c r="A1059" s="0" t="s">
        <v>18</v>
      </c>
      <c r="B1059" s="0" t="s">
        <v>105</v>
      </c>
      <c r="C1059" s="0" t="str">
        <f aca="false">VLOOKUP(B1059,siti!$B$2:$F$98,4,FALSE())</f>
        <v>ZIC - STAZIONE ARCI SS 114</v>
      </c>
      <c r="D1059" s="0" t="str">
        <f aca="false">VLOOKUP(B1059,siti!$B$2:$F$98,2,FALSE())</f>
        <v>CONTRADA  BUTTACETO 114</v>
      </c>
      <c r="E1059" s="0" t="str">
        <f aca="false">VLOOKUP(B1059,siti!$B$2:$F$98,3,FALSE())</f>
        <v>CATANIA</v>
      </c>
      <c r="F1059" s="0" t="str">
        <f aca="false">VLOOKUP(B1059,siti!$B$2:$F$98,5,FALSE())</f>
        <v>95121</v>
      </c>
      <c r="G1059" s="0" t="str">
        <f aca="false">PROPER(IF(letture!E978="TRUE","STIMATA","REALE"))</f>
        <v>Reale</v>
      </c>
      <c r="H1059" s="1" t="n">
        <v>15743.0001</v>
      </c>
      <c r="I1059" s="1" t="n">
        <v>12270</v>
      </c>
      <c r="J1059" s="1" t="n">
        <v>23285.0001</v>
      </c>
      <c r="K1059" s="1" t="n">
        <v>51298</v>
      </c>
      <c r="L1059" s="4" t="n">
        <v>17797.88</v>
      </c>
    </row>
    <row r="1060" customFormat="false" ht="13.8" hidden="false" customHeight="false" outlineLevel="0" collapsed="false">
      <c r="A1060" s="0" t="s">
        <v>19</v>
      </c>
      <c r="B1060" s="0" t="s">
        <v>105</v>
      </c>
      <c r="C1060" s="0" t="str">
        <f aca="false">VLOOKUP(B1060,siti!$B$2:$F$98,4,FALSE())</f>
        <v>ZIC - STAZIONE ARCI SS 114</v>
      </c>
      <c r="D1060" s="0" t="str">
        <f aca="false">VLOOKUP(B1060,siti!$B$2:$F$98,2,FALSE())</f>
        <v>CONTRADA  BUTTACETO 114</v>
      </c>
      <c r="E1060" s="0" t="str">
        <f aca="false">VLOOKUP(B1060,siti!$B$2:$F$98,3,FALSE())</f>
        <v>CATANIA</v>
      </c>
      <c r="F1060" s="0" t="str">
        <f aca="false">VLOOKUP(B1060,siti!$B$2:$F$98,5,FALSE())</f>
        <v>95121</v>
      </c>
      <c r="G1060" s="0" t="str">
        <f aca="false">PROPER(IF(letture!E979="TRUE","STIMATA","REALE"))</f>
        <v>Stimata</v>
      </c>
      <c r="H1060" s="1" t="n">
        <v>16566.0001</v>
      </c>
      <c r="I1060" s="1" t="n">
        <v>13392</v>
      </c>
      <c r="J1060" s="1" t="n">
        <v>22887.99998</v>
      </c>
      <c r="K1060" s="1" t="n">
        <v>52846</v>
      </c>
      <c r="L1060" s="4" t="n">
        <v>29002.45</v>
      </c>
    </row>
    <row r="1061" customFormat="false" ht="13.8" hidden="false" customHeight="false" outlineLevel="0" collapsed="false">
      <c r="A1061" s="0" t="s">
        <v>20</v>
      </c>
      <c r="B1061" s="0" t="s">
        <v>105</v>
      </c>
      <c r="C1061" s="0" t="str">
        <f aca="false">VLOOKUP(B1061,siti!$B$2:$F$98,4,FALSE())</f>
        <v>ZIC - STAZIONE ARCI SS 114</v>
      </c>
      <c r="D1061" s="0" t="str">
        <f aca="false">VLOOKUP(B1061,siti!$B$2:$F$98,2,FALSE())</f>
        <v>CONTRADA  BUTTACETO 114</v>
      </c>
      <c r="E1061" s="0" t="str">
        <f aca="false">VLOOKUP(B1061,siti!$B$2:$F$98,3,FALSE())</f>
        <v>CATANIA</v>
      </c>
      <c r="F1061" s="0" t="str">
        <f aca="false">VLOOKUP(B1061,siti!$B$2:$F$98,5,FALSE())</f>
        <v>95121</v>
      </c>
      <c r="G1061" s="0" t="str">
        <f aca="false">PROPER(IF(letture!E980="TRUE","STIMATA","REALE"))</f>
        <v>Reale</v>
      </c>
      <c r="H1061" s="1" t="n">
        <v>18482.00005</v>
      </c>
      <c r="I1061" s="1" t="n">
        <v>13240.99993</v>
      </c>
      <c r="J1061" s="1" t="n">
        <v>25085.00005</v>
      </c>
      <c r="K1061" s="1" t="n">
        <v>56808</v>
      </c>
      <c r="L1061" s="4" t="n">
        <v>36664.38</v>
      </c>
    </row>
    <row r="1062" customFormat="false" ht="13.8" hidden="false" customHeight="false" outlineLevel="0" collapsed="false">
      <c r="A1062" s="0" t="s">
        <v>21</v>
      </c>
      <c r="B1062" s="0" t="s">
        <v>105</v>
      </c>
      <c r="C1062" s="0" t="str">
        <f aca="false">VLOOKUP(B1062,siti!$B$2:$F$98,4,FALSE())</f>
        <v>ZIC - STAZIONE ARCI SS 114</v>
      </c>
      <c r="D1062" s="0" t="str">
        <f aca="false">VLOOKUP(B1062,siti!$B$2:$F$98,2,FALSE())</f>
        <v>CONTRADA  BUTTACETO 114</v>
      </c>
      <c r="E1062" s="0" t="str">
        <f aca="false">VLOOKUP(B1062,siti!$B$2:$F$98,3,FALSE())</f>
        <v>CATANIA</v>
      </c>
      <c r="F1062" s="0" t="str">
        <f aca="false">VLOOKUP(B1062,siti!$B$2:$F$98,5,FALSE())</f>
        <v>95121</v>
      </c>
      <c r="G1062" s="0" t="str">
        <f aca="false">PROPER(IF(letture!E981="TRUE","STIMATA","REALE"))</f>
        <v>Reale</v>
      </c>
      <c r="H1062" s="1" t="n">
        <v>10596.9999</v>
      </c>
      <c r="I1062" s="1" t="n">
        <v>7716.9999</v>
      </c>
      <c r="J1062" s="1" t="n">
        <v>13785</v>
      </c>
      <c r="K1062" s="1" t="n">
        <v>32099</v>
      </c>
      <c r="L1062" s="4" t="n">
        <v>18539.71</v>
      </c>
    </row>
    <row r="1063" customFormat="false" ht="13.8" hidden="false" customHeight="false" outlineLevel="0" collapsed="false">
      <c r="A1063" s="0" t="s">
        <v>22</v>
      </c>
      <c r="B1063" s="0" t="s">
        <v>105</v>
      </c>
      <c r="C1063" s="0" t="str">
        <f aca="false">VLOOKUP(B1063,siti!$B$2:$F$98,4,FALSE())</f>
        <v>ZIC - STAZIONE ARCI SS 114</v>
      </c>
      <c r="D1063" s="0" t="str">
        <f aca="false">VLOOKUP(B1063,siti!$B$2:$F$98,2,FALSE())</f>
        <v>CONTRADA  BUTTACETO 114</v>
      </c>
      <c r="E1063" s="0" t="str">
        <f aca="false">VLOOKUP(B1063,siti!$B$2:$F$98,3,FALSE())</f>
        <v>CATANIA</v>
      </c>
      <c r="F1063" s="0" t="str">
        <f aca="false">VLOOKUP(B1063,siti!$B$2:$F$98,5,FALSE())</f>
        <v>95121</v>
      </c>
      <c r="G1063" s="0" t="str">
        <f aca="false">PROPER(IF(letture!E982="TRUE","STIMATA","REALE"))</f>
        <v>Reale</v>
      </c>
      <c r="H1063" s="1" t="n">
        <v>84.00008</v>
      </c>
      <c r="I1063" s="1" t="n">
        <v>27.00007</v>
      </c>
      <c r="J1063" s="1" t="n">
        <v>49.00015</v>
      </c>
      <c r="K1063" s="1" t="n">
        <v>160</v>
      </c>
      <c r="L1063" s="4" t="n">
        <v>112.92</v>
      </c>
    </row>
    <row r="1064" customFormat="false" ht="13.8" hidden="false" customHeight="false" outlineLevel="0" collapsed="false">
      <c r="A1064" s="0" t="s">
        <v>23</v>
      </c>
      <c r="B1064" s="0" t="s">
        <v>105</v>
      </c>
      <c r="C1064" s="0" t="str">
        <f aca="false">VLOOKUP(B1064,siti!$B$2:$F$98,4,FALSE())</f>
        <v>ZIC - STAZIONE ARCI SS 114</v>
      </c>
      <c r="D1064" s="0" t="str">
        <f aca="false">VLOOKUP(B1064,siti!$B$2:$F$98,2,FALSE())</f>
        <v>CONTRADA  BUTTACETO 114</v>
      </c>
      <c r="E1064" s="0" t="str">
        <f aca="false">VLOOKUP(B1064,siti!$B$2:$F$98,3,FALSE())</f>
        <v>CATANIA</v>
      </c>
      <c r="F1064" s="0" t="str">
        <f aca="false">VLOOKUP(B1064,siti!$B$2:$F$98,5,FALSE())</f>
        <v>95121</v>
      </c>
      <c r="G1064" s="0" t="str">
        <f aca="false">PROPER(IF(letture!E983="TRUE","STIMATA","REALE"))</f>
        <v>Reale</v>
      </c>
      <c r="H1064" s="1" t="n">
        <v>33</v>
      </c>
      <c r="I1064" s="1" t="n">
        <v>24.9999</v>
      </c>
      <c r="J1064" s="1" t="n">
        <v>48</v>
      </c>
      <c r="K1064" s="1" t="n">
        <v>106</v>
      </c>
      <c r="L1064" s="4" t="n">
        <v>35.28</v>
      </c>
    </row>
    <row r="1065" customFormat="false" ht="13.8" hidden="false" customHeight="false" outlineLevel="0" collapsed="false">
      <c r="A1065" s="0" t="s">
        <v>24</v>
      </c>
      <c r="B1065" s="0" t="s">
        <v>105</v>
      </c>
      <c r="C1065" s="0" t="str">
        <f aca="false">VLOOKUP(B1065,siti!$B$2:$F$98,4,FALSE())</f>
        <v>ZIC - STAZIONE ARCI SS 114</v>
      </c>
      <c r="D1065" s="0" t="str">
        <f aca="false">VLOOKUP(B1065,siti!$B$2:$F$98,2,FALSE())</f>
        <v>CONTRADA  BUTTACETO 114</v>
      </c>
      <c r="E1065" s="0" t="str">
        <f aca="false">VLOOKUP(B1065,siti!$B$2:$F$98,3,FALSE())</f>
        <v>CATANIA</v>
      </c>
      <c r="F1065" s="0" t="str">
        <f aca="false">VLOOKUP(B1065,siti!$B$2:$F$98,5,FALSE())</f>
        <v>95121</v>
      </c>
      <c r="G1065" s="0" t="str">
        <f aca="false">PROPER(IF(letture!E984="TRUE","STIMATA","REALE"))</f>
        <v>Reale</v>
      </c>
      <c r="H1065" s="1" t="n">
        <v>31</v>
      </c>
      <c r="I1065" s="1" t="n">
        <v>26.00001</v>
      </c>
      <c r="J1065" s="1" t="n">
        <v>54.00014</v>
      </c>
      <c r="K1065" s="1" t="n">
        <v>111</v>
      </c>
      <c r="L1065" s="4" t="n">
        <v>47.52</v>
      </c>
    </row>
    <row r="1066" customFormat="false" ht="17.35" hidden="false" customHeight="false" outlineLevel="0" collapsed="false">
      <c r="H1066" s="5" t="n">
        <f aca="false">SUM(H1054:H1065)</f>
        <v>68617.00022</v>
      </c>
      <c r="I1066" s="5" t="n">
        <f aca="false">SUM(I1054:I1065)</f>
        <v>52192.99935</v>
      </c>
      <c r="J1066" s="5" t="n">
        <f aca="false">SUM(J1054:J1065)</f>
        <v>94264.00041</v>
      </c>
      <c r="K1066" s="5" t="n">
        <f aca="false">SUM(K1054:K1065)</f>
        <v>215074</v>
      </c>
      <c r="L1066" s="5" t="n">
        <f aca="false">SUM(L1054:L1065)</f>
        <v>109095.53</v>
      </c>
    </row>
    <row r="1067" customFormat="false" ht="13.8" hidden="false" customHeight="false" outlineLevel="0" collapsed="false">
      <c r="A1067" s="0" t="s">
        <v>12</v>
      </c>
      <c r="B1067" s="0" t="s">
        <v>106</v>
      </c>
      <c r="C1067" s="0" t="str">
        <f aca="false">VLOOKUP(B1067,siti!$B$2:$F$98,4,FALSE())</f>
        <v>DIS - RILANCIO MERIDIANA</v>
      </c>
      <c r="D1067" s="0" t="str">
        <f aca="false">VLOOKUP(B1067,siti!$B$2:$F$98,2,FALSE())</f>
        <v>VIA NUOVALUCELLO 43</v>
      </c>
      <c r="E1067" s="0" t="str">
        <f aca="false">VLOOKUP(B1067,siti!$B$2:$F$98,3,FALSE())</f>
        <v>CATANIA</v>
      </c>
      <c r="F1067" s="0" t="str">
        <f aca="false">VLOOKUP(B1067,siti!$B$2:$F$98,5,FALSE())</f>
        <v>95100</v>
      </c>
      <c r="G1067" s="0" t="str">
        <f aca="false">PROPER(IF(letture!E985="TRUE","STIMATA","REALE"))</f>
        <v>Reale</v>
      </c>
      <c r="H1067" s="1" t="n">
        <v>839.00012</v>
      </c>
      <c r="I1067" s="1" t="n">
        <v>626.00005</v>
      </c>
      <c r="J1067" s="1" t="n">
        <v>1344.00004</v>
      </c>
      <c r="K1067" s="1" t="n">
        <v>2809</v>
      </c>
      <c r="L1067" s="4" t="n">
        <v>871.57</v>
      </c>
    </row>
    <row r="1068" customFormat="false" ht="13.8" hidden="false" customHeight="false" outlineLevel="0" collapsed="false">
      <c r="A1068" s="0" t="s">
        <v>14</v>
      </c>
      <c r="B1068" s="0" t="s">
        <v>106</v>
      </c>
      <c r="C1068" s="0" t="str">
        <f aca="false">VLOOKUP(B1068,siti!$B$2:$F$98,4,FALSE())</f>
        <v>DIS - RILANCIO MERIDIANA</v>
      </c>
      <c r="D1068" s="0" t="str">
        <f aca="false">VLOOKUP(B1068,siti!$B$2:$F$98,2,FALSE())</f>
        <v>VIA NUOVALUCELLO 43</v>
      </c>
      <c r="E1068" s="0" t="str">
        <f aca="false">VLOOKUP(B1068,siti!$B$2:$F$98,3,FALSE())</f>
        <v>CATANIA</v>
      </c>
      <c r="F1068" s="0" t="str">
        <f aca="false">VLOOKUP(B1068,siti!$B$2:$F$98,5,FALSE())</f>
        <v>95100</v>
      </c>
      <c r="G1068" s="0" t="str">
        <f aca="false">PROPER(IF(letture!E986="TRUE","STIMATA","REALE"))</f>
        <v>Reale</v>
      </c>
      <c r="H1068" s="1" t="n">
        <v>460.33904</v>
      </c>
      <c r="I1068" s="1" t="n">
        <v>326.98316</v>
      </c>
      <c r="J1068" s="1" t="n">
        <v>556.20348</v>
      </c>
      <c r="K1068" s="1" t="n">
        <v>1343.525424</v>
      </c>
      <c r="L1068" s="4" t="n">
        <v>745.71</v>
      </c>
    </row>
    <row r="1069" customFormat="false" ht="13.8" hidden="false" customHeight="false" outlineLevel="0" collapsed="false">
      <c r="A1069" s="0" t="s">
        <v>15</v>
      </c>
      <c r="B1069" s="0" t="s">
        <v>106</v>
      </c>
      <c r="C1069" s="0" t="str">
        <f aca="false">VLOOKUP(B1069,siti!$B$2:$F$98,4,FALSE())</f>
        <v>DIS - RILANCIO MERIDIANA</v>
      </c>
      <c r="D1069" s="0" t="str">
        <f aca="false">VLOOKUP(B1069,siti!$B$2:$F$98,2,FALSE())</f>
        <v>VIA NUOVALUCELLO 43</v>
      </c>
      <c r="E1069" s="0" t="str">
        <f aca="false">VLOOKUP(B1069,siti!$B$2:$F$98,3,FALSE())</f>
        <v>CATANIA</v>
      </c>
      <c r="F1069" s="0" t="str">
        <f aca="false">VLOOKUP(B1069,siti!$B$2:$F$98,5,FALSE())</f>
        <v>95100</v>
      </c>
      <c r="G1069" s="0" t="str">
        <f aca="false">PROPER(IF(letture!E987="TRUE","STIMATA","REALE"))</f>
        <v>Reale</v>
      </c>
      <c r="H1069" s="1" t="n">
        <v>509.66108</v>
      </c>
      <c r="I1069" s="1" t="n">
        <v>362.01707</v>
      </c>
      <c r="J1069" s="1" t="n">
        <v>615.79671</v>
      </c>
      <c r="K1069" s="1" t="n">
        <v>1487.474576</v>
      </c>
      <c r="L1069" s="4" t="n">
        <v>1111.97</v>
      </c>
    </row>
    <row r="1070" customFormat="false" ht="13.8" hidden="false" customHeight="false" outlineLevel="0" collapsed="false">
      <c r="A1070" s="0" t="s">
        <v>16</v>
      </c>
      <c r="B1070" s="0" t="s">
        <v>106</v>
      </c>
      <c r="C1070" s="0" t="str">
        <f aca="false">VLOOKUP(B1070,siti!$B$2:$F$98,4,FALSE())</f>
        <v>DIS - RILANCIO MERIDIANA</v>
      </c>
      <c r="D1070" s="0" t="str">
        <f aca="false">VLOOKUP(B1070,siti!$B$2:$F$98,2,FALSE())</f>
        <v>VIA NUOVALUCELLO 43</v>
      </c>
      <c r="E1070" s="0" t="str">
        <f aca="false">VLOOKUP(B1070,siti!$B$2:$F$98,3,FALSE())</f>
        <v>CATANIA</v>
      </c>
      <c r="F1070" s="0" t="str">
        <f aca="false">VLOOKUP(B1070,siti!$B$2:$F$98,5,FALSE())</f>
        <v>95100</v>
      </c>
      <c r="G1070" s="0" t="str">
        <f aca="false">PROPER(IF(letture!E988="TRUE","STIMATA","REALE"))</f>
        <v>Reale</v>
      </c>
      <c r="H1070" s="1" t="n">
        <v>848.0001</v>
      </c>
      <c r="I1070" s="1" t="n">
        <v>758.0001</v>
      </c>
      <c r="J1070" s="1" t="n">
        <v>1439.0001</v>
      </c>
      <c r="K1070" s="1" t="n">
        <v>3045</v>
      </c>
      <c r="L1070" s="4" t="n">
        <v>968.3</v>
      </c>
    </row>
    <row r="1071" customFormat="false" ht="13.8" hidden="false" customHeight="false" outlineLevel="0" collapsed="false">
      <c r="A1071" s="0" t="s">
        <v>17</v>
      </c>
      <c r="B1071" s="0" t="s">
        <v>106</v>
      </c>
      <c r="C1071" s="0" t="str">
        <f aca="false">VLOOKUP(B1071,siti!$B$2:$F$98,4,FALSE())</f>
        <v>DIS - RILANCIO MERIDIANA</v>
      </c>
      <c r="D1071" s="0" t="str">
        <f aca="false">VLOOKUP(B1071,siti!$B$2:$F$98,2,FALSE())</f>
        <v>VIA NUOVALUCELLO 43</v>
      </c>
      <c r="E1071" s="0" t="str">
        <f aca="false">VLOOKUP(B1071,siti!$B$2:$F$98,3,FALSE())</f>
        <v>CATANIA</v>
      </c>
      <c r="F1071" s="0" t="str">
        <f aca="false">VLOOKUP(B1071,siti!$B$2:$F$98,5,FALSE())</f>
        <v>95100</v>
      </c>
      <c r="G1071" s="0" t="str">
        <f aca="false">PROPER(IF(letture!E989="TRUE","STIMATA","REALE"))</f>
        <v>Reale</v>
      </c>
      <c r="H1071" s="1" t="n">
        <v>1058.99999</v>
      </c>
      <c r="I1071" s="1" t="n">
        <v>781.00005</v>
      </c>
      <c r="J1071" s="1" t="n">
        <v>1466.99998</v>
      </c>
      <c r="K1071" s="1" t="n">
        <v>3307</v>
      </c>
      <c r="L1071" s="4" t="n">
        <v>991.96</v>
      </c>
    </row>
    <row r="1072" customFormat="false" ht="13.8" hidden="false" customHeight="false" outlineLevel="0" collapsed="false">
      <c r="A1072" s="0" t="s">
        <v>18</v>
      </c>
      <c r="B1072" s="0" t="s">
        <v>106</v>
      </c>
      <c r="C1072" s="0" t="str">
        <f aca="false">VLOOKUP(B1072,siti!$B$2:$F$98,4,FALSE())</f>
        <v>DIS - RILANCIO MERIDIANA</v>
      </c>
      <c r="D1072" s="0" t="str">
        <f aca="false">VLOOKUP(B1072,siti!$B$2:$F$98,2,FALSE())</f>
        <v>VIA NUOVALUCELLO 43</v>
      </c>
      <c r="E1072" s="0" t="str">
        <f aca="false">VLOOKUP(B1072,siti!$B$2:$F$98,3,FALSE())</f>
        <v>CATANIA</v>
      </c>
      <c r="F1072" s="0" t="str">
        <f aca="false">VLOOKUP(B1072,siti!$B$2:$F$98,5,FALSE())</f>
        <v>95100</v>
      </c>
      <c r="G1072" s="0" t="str">
        <f aca="false">PROPER(IF(letture!E990="TRUE","STIMATA","REALE"))</f>
        <v>Reale</v>
      </c>
      <c r="H1072" s="1" t="n">
        <v>1043.0001</v>
      </c>
      <c r="I1072" s="1" t="n">
        <v>764.0001</v>
      </c>
      <c r="J1072" s="1" t="n">
        <v>1434.9999</v>
      </c>
      <c r="K1072" s="1" t="n">
        <v>3242</v>
      </c>
      <c r="L1072" s="4" t="n">
        <v>1137.41</v>
      </c>
    </row>
    <row r="1073" customFormat="false" ht="13.8" hidden="false" customHeight="false" outlineLevel="0" collapsed="false">
      <c r="A1073" s="0" t="s">
        <v>19</v>
      </c>
      <c r="B1073" s="0" t="s">
        <v>106</v>
      </c>
      <c r="C1073" s="0" t="str">
        <f aca="false">VLOOKUP(B1073,siti!$B$2:$F$98,4,FALSE())</f>
        <v>DIS - RILANCIO MERIDIANA</v>
      </c>
      <c r="D1073" s="0" t="str">
        <f aca="false">VLOOKUP(B1073,siti!$B$2:$F$98,2,FALSE())</f>
        <v>VIA NUOVALUCELLO 43</v>
      </c>
      <c r="E1073" s="0" t="str">
        <f aca="false">VLOOKUP(B1073,siti!$B$2:$F$98,3,FALSE())</f>
        <v>CATANIA</v>
      </c>
      <c r="F1073" s="0" t="str">
        <f aca="false">VLOOKUP(B1073,siti!$B$2:$F$98,5,FALSE())</f>
        <v>95100</v>
      </c>
      <c r="G1073" s="0" t="str">
        <f aca="false">PROPER(IF(letture!E991="TRUE","STIMATA","REALE"))</f>
        <v>Reale</v>
      </c>
      <c r="H1073" s="1" t="n">
        <v>1049.00001</v>
      </c>
      <c r="I1073" s="1" t="n">
        <v>844.00011</v>
      </c>
      <c r="J1073" s="1" t="n">
        <v>1481.99995</v>
      </c>
      <c r="K1073" s="1" t="n">
        <v>3375</v>
      </c>
      <c r="L1073" s="4" t="n">
        <v>1860.74</v>
      </c>
    </row>
    <row r="1074" customFormat="false" ht="13.8" hidden="false" customHeight="false" outlineLevel="0" collapsed="false">
      <c r="A1074" s="0" t="s">
        <v>20</v>
      </c>
      <c r="B1074" s="0" t="s">
        <v>106</v>
      </c>
      <c r="C1074" s="0" t="str">
        <f aca="false">VLOOKUP(B1074,siti!$B$2:$F$98,4,FALSE())</f>
        <v>DIS - RILANCIO MERIDIANA</v>
      </c>
      <c r="D1074" s="0" t="str">
        <f aca="false">VLOOKUP(B1074,siti!$B$2:$F$98,2,FALSE())</f>
        <v>VIA NUOVALUCELLO 43</v>
      </c>
      <c r="E1074" s="0" t="str">
        <f aca="false">VLOOKUP(B1074,siti!$B$2:$F$98,3,FALSE())</f>
        <v>CATANIA</v>
      </c>
      <c r="F1074" s="0" t="str">
        <f aca="false">VLOOKUP(B1074,siti!$B$2:$F$98,5,FALSE())</f>
        <v>95100</v>
      </c>
      <c r="G1074" s="0" t="str">
        <f aca="false">PROPER(IF(letture!E992="TRUE","STIMATA","REALE"))</f>
        <v>Reale</v>
      </c>
      <c r="H1074" s="1" t="n">
        <v>1107.00008</v>
      </c>
      <c r="I1074" s="1" t="n">
        <v>801.00001</v>
      </c>
      <c r="J1074" s="1" t="n">
        <v>1495.99986</v>
      </c>
      <c r="K1074" s="1" t="n">
        <v>3404</v>
      </c>
      <c r="L1074" s="4" t="n">
        <v>2209.43</v>
      </c>
    </row>
    <row r="1075" customFormat="false" ht="13.8" hidden="false" customHeight="false" outlineLevel="0" collapsed="false">
      <c r="A1075" s="0" t="s">
        <v>21</v>
      </c>
      <c r="B1075" s="0" t="s">
        <v>106</v>
      </c>
      <c r="C1075" s="0" t="str">
        <f aca="false">VLOOKUP(B1075,siti!$B$2:$F$98,4,FALSE())</f>
        <v>DIS - RILANCIO MERIDIANA</v>
      </c>
      <c r="D1075" s="0" t="str">
        <f aca="false">VLOOKUP(B1075,siti!$B$2:$F$98,2,FALSE())</f>
        <v>VIA NUOVALUCELLO 43</v>
      </c>
      <c r="E1075" s="0" t="str">
        <f aca="false">VLOOKUP(B1075,siti!$B$2:$F$98,3,FALSE())</f>
        <v>CATANIA</v>
      </c>
      <c r="F1075" s="0" t="str">
        <f aca="false">VLOOKUP(B1075,siti!$B$2:$F$98,5,FALSE())</f>
        <v>95100</v>
      </c>
      <c r="G1075" s="0" t="str">
        <f aca="false">PROPER(IF(letture!E993="TRUE","STIMATA","REALE"))</f>
        <v>Reale</v>
      </c>
      <c r="H1075" s="1" t="n">
        <v>1118.0001</v>
      </c>
      <c r="I1075" s="1" t="n">
        <v>807.9999</v>
      </c>
      <c r="J1075" s="1" t="n">
        <v>1397.0001</v>
      </c>
      <c r="K1075" s="1" t="n">
        <v>3323</v>
      </c>
      <c r="L1075" s="4" t="n">
        <v>1845.96</v>
      </c>
    </row>
    <row r="1076" customFormat="false" ht="13.8" hidden="false" customHeight="false" outlineLevel="0" collapsed="false">
      <c r="A1076" s="0" t="s">
        <v>22</v>
      </c>
      <c r="B1076" s="0" t="s">
        <v>106</v>
      </c>
      <c r="C1076" s="0" t="str">
        <f aca="false">VLOOKUP(B1076,siti!$B$2:$F$98,4,FALSE())</f>
        <v>DIS - RILANCIO MERIDIANA</v>
      </c>
      <c r="D1076" s="0" t="str">
        <f aca="false">VLOOKUP(B1076,siti!$B$2:$F$98,2,FALSE())</f>
        <v>VIA NUOVALUCELLO 43</v>
      </c>
      <c r="E1076" s="0" t="str">
        <f aca="false">VLOOKUP(B1076,siti!$B$2:$F$98,3,FALSE())</f>
        <v>CATANIA</v>
      </c>
      <c r="F1076" s="0" t="str">
        <f aca="false">VLOOKUP(B1076,siti!$B$2:$F$98,5,FALSE())</f>
        <v>95100</v>
      </c>
      <c r="G1076" s="0" t="str">
        <f aca="false">PROPER(IF(letture!E994="TRUE","STIMATA","REALE"))</f>
        <v>Reale</v>
      </c>
      <c r="H1076" s="1" t="n">
        <v>1075.00002</v>
      </c>
      <c r="I1076" s="1" t="n">
        <v>864.00007</v>
      </c>
      <c r="J1076" s="1" t="n">
        <v>1523.99999</v>
      </c>
      <c r="K1076" s="1" t="n">
        <v>3463</v>
      </c>
      <c r="L1076" s="4" t="n">
        <v>1039.87</v>
      </c>
    </row>
    <row r="1077" customFormat="false" ht="13.8" hidden="false" customHeight="false" outlineLevel="0" collapsed="false">
      <c r="A1077" s="0" t="s">
        <v>23</v>
      </c>
      <c r="B1077" s="0" t="s">
        <v>106</v>
      </c>
      <c r="C1077" s="0" t="str">
        <f aca="false">VLOOKUP(B1077,siti!$B$2:$F$98,4,FALSE())</f>
        <v>DIS - RILANCIO MERIDIANA</v>
      </c>
      <c r="D1077" s="0" t="str">
        <f aca="false">VLOOKUP(B1077,siti!$B$2:$F$98,2,FALSE())</f>
        <v>VIA NUOVALUCELLO 43</v>
      </c>
      <c r="E1077" s="0" t="str">
        <f aca="false">VLOOKUP(B1077,siti!$B$2:$F$98,3,FALSE())</f>
        <v>CATANIA</v>
      </c>
      <c r="F1077" s="0" t="str">
        <f aca="false">VLOOKUP(B1077,siti!$B$2:$F$98,5,FALSE())</f>
        <v>95100</v>
      </c>
      <c r="G1077" s="0" t="str">
        <f aca="false">PROPER(IF(letture!E995="TRUE","STIMATA","REALE"))</f>
        <v>Reale</v>
      </c>
      <c r="H1077" s="1" t="n">
        <v>1083</v>
      </c>
      <c r="I1077" s="1" t="n">
        <v>792</v>
      </c>
      <c r="J1077" s="1" t="n">
        <v>1496.0001</v>
      </c>
      <c r="K1077" s="1" t="n">
        <v>3371</v>
      </c>
      <c r="L1077" s="4" t="n">
        <v>1063.43</v>
      </c>
    </row>
    <row r="1078" customFormat="false" ht="13.8" hidden="false" customHeight="false" outlineLevel="0" collapsed="false">
      <c r="A1078" s="0" t="s">
        <v>24</v>
      </c>
      <c r="B1078" s="0" t="s">
        <v>106</v>
      </c>
      <c r="C1078" s="0" t="str">
        <f aca="false">VLOOKUP(B1078,siti!$B$2:$F$98,4,FALSE())</f>
        <v>DIS - RILANCIO MERIDIANA</v>
      </c>
      <c r="D1078" s="0" t="str">
        <f aca="false">VLOOKUP(B1078,siti!$B$2:$F$98,2,FALSE())</f>
        <v>VIA NUOVALUCELLO 43</v>
      </c>
      <c r="E1078" s="0" t="str">
        <f aca="false">VLOOKUP(B1078,siti!$B$2:$F$98,3,FALSE())</f>
        <v>CATANIA</v>
      </c>
      <c r="F1078" s="0" t="str">
        <f aca="false">VLOOKUP(B1078,siti!$B$2:$F$98,5,FALSE())</f>
        <v>95100</v>
      </c>
      <c r="G1078" s="0" t="str">
        <f aca="false">PROPER(IF(letture!E996="TRUE","STIMATA","REALE"))</f>
        <v>Reale</v>
      </c>
      <c r="H1078" s="1" t="n">
        <v>1035.99985</v>
      </c>
      <c r="I1078" s="1" t="n">
        <v>846.99998</v>
      </c>
      <c r="J1078" s="1" t="n">
        <v>1610.99994</v>
      </c>
      <c r="K1078" s="1" t="n">
        <v>3494</v>
      </c>
      <c r="L1078" s="4" t="n">
        <v>1376.47</v>
      </c>
    </row>
    <row r="1079" customFormat="false" ht="17.35" hidden="false" customHeight="false" outlineLevel="0" collapsed="false">
      <c r="H1079" s="5" t="n">
        <f aca="false">SUM(H1067:H1078)</f>
        <v>11227.00049</v>
      </c>
      <c r="I1079" s="5" t="n">
        <f aca="false">SUM(I1067:I1078)</f>
        <v>8574.0006</v>
      </c>
      <c r="J1079" s="5" t="n">
        <f aca="false">SUM(J1067:J1078)</f>
        <v>15863.00015</v>
      </c>
      <c r="K1079" s="5" t="n">
        <f aca="false">SUM(K1067:K1078)</f>
        <v>35664</v>
      </c>
      <c r="L1079" s="5" t="n">
        <f aca="false">SUM(L1067:L1078)</f>
        <v>15222.82</v>
      </c>
    </row>
    <row r="1080" customFormat="false" ht="13.8" hidden="false" customHeight="false" outlineLevel="0" collapsed="false">
      <c r="A1080" s="0" t="s">
        <v>12</v>
      </c>
      <c r="B1080" s="0" t="s">
        <v>107</v>
      </c>
      <c r="C1080" s="0" t="str">
        <f aca="false">VLOOKUP(B1080,siti!$B$2:$F$98,4,FALSE())</f>
        <v>UFFICIO 4° PIANO</v>
      </c>
      <c r="D1080" s="0" t="str">
        <f aca="false">VLOOKUP(B1080,siti!$B$2:$F$98,2,FALSE())</f>
        <v>VIA VAGLIASINDI 51/D</v>
      </c>
      <c r="E1080" s="0" t="str">
        <f aca="false">VLOOKUP(B1080,siti!$B$2:$F$98,3,FALSE())</f>
        <v>CATANIA</v>
      </c>
      <c r="F1080" s="0" t="str">
        <f aca="false">VLOOKUP(B1080,siti!$B$2:$F$98,5,FALSE())</f>
        <v>95126</v>
      </c>
      <c r="G1080" s="0" t="str">
        <f aca="false">PROPER(IF(letture!E997="TRUE","STIMATA","REALE"))</f>
        <v>Reale</v>
      </c>
      <c r="H1080" s="1" t="n">
        <v>674.99989</v>
      </c>
      <c r="I1080" s="1" t="n">
        <v>99.00005</v>
      </c>
      <c r="J1080" s="1" t="n">
        <v>121.00013</v>
      </c>
      <c r="K1080" s="1" t="n">
        <v>895</v>
      </c>
      <c r="L1080" s="4" t="n">
        <v>318.41</v>
      </c>
    </row>
    <row r="1081" customFormat="false" ht="13.8" hidden="false" customHeight="false" outlineLevel="0" collapsed="false">
      <c r="A1081" s="0" t="s">
        <v>14</v>
      </c>
      <c r="B1081" s="0" t="s">
        <v>107</v>
      </c>
      <c r="C1081" s="0" t="str">
        <f aca="false">VLOOKUP(B1081,siti!$B$2:$F$98,4,FALSE())</f>
        <v>UFFICIO 4° PIANO</v>
      </c>
      <c r="D1081" s="0" t="str">
        <f aca="false">VLOOKUP(B1081,siti!$B$2:$F$98,2,FALSE())</f>
        <v>VIA VAGLIASINDI 51/D</v>
      </c>
      <c r="E1081" s="0" t="str">
        <f aca="false">VLOOKUP(B1081,siti!$B$2:$F$98,3,FALSE())</f>
        <v>CATANIA</v>
      </c>
      <c r="F1081" s="0" t="str">
        <f aca="false">VLOOKUP(B1081,siti!$B$2:$F$98,5,FALSE())</f>
        <v>95126</v>
      </c>
      <c r="G1081" s="0" t="str">
        <f aca="false">PROPER(IF(letture!E998="TRUE","STIMATA","REALE"))</f>
        <v>Reale</v>
      </c>
      <c r="H1081" s="1" t="n">
        <v>506.99992</v>
      </c>
      <c r="I1081" s="1" t="n">
        <v>74.00008</v>
      </c>
      <c r="J1081" s="1" t="n">
        <v>76.00012</v>
      </c>
      <c r="K1081" s="1" t="n">
        <v>657</v>
      </c>
      <c r="L1081" s="4" t="n">
        <v>221.71</v>
      </c>
    </row>
    <row r="1082" customFormat="false" ht="13.8" hidden="false" customHeight="false" outlineLevel="0" collapsed="false">
      <c r="A1082" s="0" t="s">
        <v>15</v>
      </c>
      <c r="B1082" s="0" t="s">
        <v>107</v>
      </c>
      <c r="C1082" s="0" t="str">
        <f aca="false">VLOOKUP(B1082,siti!$B$2:$F$98,4,FALSE())</f>
        <v>UFFICIO 4° PIANO</v>
      </c>
      <c r="D1082" s="0" t="str">
        <f aca="false">VLOOKUP(B1082,siti!$B$2:$F$98,2,FALSE())</f>
        <v>VIA VAGLIASINDI 51/D</v>
      </c>
      <c r="E1082" s="0" t="str">
        <f aca="false">VLOOKUP(B1082,siti!$B$2:$F$98,3,FALSE())</f>
        <v>CATANIA</v>
      </c>
      <c r="F1082" s="0" t="str">
        <f aca="false">VLOOKUP(B1082,siti!$B$2:$F$98,5,FALSE())</f>
        <v>95126</v>
      </c>
      <c r="G1082" s="0" t="str">
        <f aca="false">PROPER(IF(letture!E999="TRUE","STIMATA","REALE"))</f>
        <v>Reale</v>
      </c>
      <c r="H1082" s="1" t="n">
        <v>566.99992</v>
      </c>
      <c r="I1082" s="1" t="n">
        <v>91.99994</v>
      </c>
      <c r="J1082" s="1" t="n">
        <v>99.00005</v>
      </c>
      <c r="K1082" s="1" t="n">
        <v>758</v>
      </c>
      <c r="L1082" s="4" t="n">
        <v>324.69</v>
      </c>
    </row>
    <row r="1083" customFormat="false" ht="13.8" hidden="false" customHeight="false" outlineLevel="0" collapsed="false">
      <c r="A1083" s="0" t="s">
        <v>16</v>
      </c>
      <c r="B1083" s="0" t="s">
        <v>107</v>
      </c>
      <c r="C1083" s="0" t="str">
        <f aca="false">VLOOKUP(B1083,siti!$B$2:$F$98,4,FALSE())</f>
        <v>UFFICIO 4° PIANO</v>
      </c>
      <c r="D1083" s="0" t="str">
        <f aca="false">VLOOKUP(B1083,siti!$B$2:$F$98,2,FALSE())</f>
        <v>VIA VAGLIASINDI 51/D</v>
      </c>
      <c r="E1083" s="0" t="str">
        <f aca="false">VLOOKUP(B1083,siti!$B$2:$F$98,3,FALSE())</f>
        <v>CATANIA</v>
      </c>
      <c r="F1083" s="0" t="str">
        <f aca="false">VLOOKUP(B1083,siti!$B$2:$F$98,5,FALSE())</f>
        <v>95126</v>
      </c>
      <c r="G1083" s="0" t="str">
        <f aca="false">PROPER(IF(letture!E1000="TRUE","STIMATA","REALE"))</f>
        <v>Reale</v>
      </c>
      <c r="H1083" s="1" t="n">
        <v>174.9999</v>
      </c>
      <c r="I1083" s="1" t="n">
        <v>54.9999</v>
      </c>
      <c r="J1083" s="1" t="n">
        <v>96.9999</v>
      </c>
      <c r="K1083" s="1" t="n">
        <v>327</v>
      </c>
      <c r="L1083" s="4" t="n">
        <v>129.07</v>
      </c>
    </row>
    <row r="1084" customFormat="false" ht="13.8" hidden="false" customHeight="false" outlineLevel="0" collapsed="false">
      <c r="A1084" s="0" t="s">
        <v>17</v>
      </c>
      <c r="B1084" s="0" t="s">
        <v>107</v>
      </c>
      <c r="C1084" s="0" t="str">
        <f aca="false">VLOOKUP(B1084,siti!$B$2:$F$98,4,FALSE())</f>
        <v>UFFICIO 4° PIANO</v>
      </c>
      <c r="D1084" s="0" t="str">
        <f aca="false">VLOOKUP(B1084,siti!$B$2:$F$98,2,FALSE())</f>
        <v>VIA VAGLIASINDI 51/D</v>
      </c>
      <c r="E1084" s="0" t="str">
        <f aca="false">VLOOKUP(B1084,siti!$B$2:$F$98,3,FALSE())</f>
        <v>CATANIA</v>
      </c>
      <c r="F1084" s="0" t="str">
        <f aca="false">VLOOKUP(B1084,siti!$B$2:$F$98,5,FALSE())</f>
        <v>95126</v>
      </c>
      <c r="G1084" s="0" t="str">
        <f aca="false">PROPER(IF(letture!E1001="TRUE","STIMATA","REALE"))</f>
        <v>Reale</v>
      </c>
      <c r="H1084" s="1" t="n">
        <v>225.99992</v>
      </c>
      <c r="I1084" s="1" t="n">
        <v>59.99988</v>
      </c>
      <c r="J1084" s="1" t="n">
        <v>95.99987</v>
      </c>
      <c r="K1084" s="1" t="n">
        <v>382</v>
      </c>
      <c r="L1084" s="4" t="n">
        <v>139.32</v>
      </c>
    </row>
    <row r="1085" customFormat="false" ht="13.8" hidden="false" customHeight="false" outlineLevel="0" collapsed="false">
      <c r="A1085" s="0" t="s">
        <v>18</v>
      </c>
      <c r="B1085" s="0" t="s">
        <v>107</v>
      </c>
      <c r="C1085" s="0" t="str">
        <f aca="false">VLOOKUP(B1085,siti!$B$2:$F$98,4,FALSE())</f>
        <v>UFFICIO 4° PIANO</v>
      </c>
      <c r="D1085" s="0" t="str">
        <f aca="false">VLOOKUP(B1085,siti!$B$2:$F$98,2,FALSE())</f>
        <v>VIA VAGLIASINDI 51/D</v>
      </c>
      <c r="E1085" s="0" t="str">
        <f aca="false">VLOOKUP(B1085,siti!$B$2:$F$98,3,FALSE())</f>
        <v>CATANIA</v>
      </c>
      <c r="F1085" s="0" t="str">
        <f aca="false">VLOOKUP(B1085,siti!$B$2:$F$98,5,FALSE())</f>
        <v>95126</v>
      </c>
      <c r="G1085" s="0" t="str">
        <f aca="false">PROPER(IF(letture!E1002="TRUE","STIMATA","REALE"))</f>
        <v>Stimata</v>
      </c>
      <c r="H1085" s="1" t="n">
        <v>755.0001</v>
      </c>
      <c r="I1085" s="1" t="n">
        <v>99.9999</v>
      </c>
      <c r="J1085" s="1" t="n">
        <v>123.9999</v>
      </c>
      <c r="K1085" s="1" t="n">
        <v>979</v>
      </c>
      <c r="L1085" s="4" t="n">
        <v>381.61</v>
      </c>
    </row>
    <row r="1086" customFormat="false" ht="13.8" hidden="false" customHeight="false" outlineLevel="0" collapsed="false">
      <c r="A1086" s="0" t="s">
        <v>19</v>
      </c>
      <c r="B1086" s="0" t="s">
        <v>107</v>
      </c>
      <c r="C1086" s="0" t="str">
        <f aca="false">VLOOKUP(B1086,siti!$B$2:$F$98,4,FALSE())</f>
        <v>UFFICIO 4° PIANO</v>
      </c>
      <c r="D1086" s="0" t="str">
        <f aca="false">VLOOKUP(B1086,siti!$B$2:$F$98,2,FALSE())</f>
        <v>VIA VAGLIASINDI 51/D</v>
      </c>
      <c r="E1086" s="0" t="str">
        <f aca="false">VLOOKUP(B1086,siti!$B$2:$F$98,3,FALSE())</f>
        <v>CATANIA</v>
      </c>
      <c r="F1086" s="0" t="str">
        <f aca="false">VLOOKUP(B1086,siti!$B$2:$F$98,5,FALSE())</f>
        <v>95126</v>
      </c>
      <c r="G1086" s="0" t="str">
        <f aca="false">PROPER(IF(letture!E1003="TRUE","STIMATA","REALE"))</f>
        <v>Stimata</v>
      </c>
      <c r="H1086" s="1" t="n">
        <v>851.99997</v>
      </c>
      <c r="I1086" s="1" t="n">
        <v>120.00007</v>
      </c>
      <c r="J1086" s="1" t="n">
        <v>117.99995</v>
      </c>
      <c r="K1086" s="1" t="n">
        <v>1090</v>
      </c>
      <c r="L1086" s="4" t="n">
        <v>665.79</v>
      </c>
    </row>
    <row r="1087" customFormat="false" ht="13.8" hidden="false" customHeight="false" outlineLevel="0" collapsed="false">
      <c r="A1087" s="0" t="s">
        <v>20</v>
      </c>
      <c r="B1087" s="0" t="s">
        <v>107</v>
      </c>
      <c r="C1087" s="0" t="str">
        <f aca="false">VLOOKUP(B1087,siti!$B$2:$F$98,4,FALSE())</f>
        <v>UFFICIO 4° PIANO</v>
      </c>
      <c r="D1087" s="0" t="str">
        <f aca="false">VLOOKUP(B1087,siti!$B$2:$F$98,2,FALSE())</f>
        <v>VIA VAGLIASINDI 51/D</v>
      </c>
      <c r="E1087" s="0" t="str">
        <f aca="false">VLOOKUP(B1087,siti!$B$2:$F$98,3,FALSE())</f>
        <v>CATANIA</v>
      </c>
      <c r="F1087" s="0" t="str">
        <f aca="false">VLOOKUP(B1087,siti!$B$2:$F$98,5,FALSE())</f>
        <v>95126</v>
      </c>
      <c r="G1087" s="0" t="str">
        <f aca="false">PROPER(IF(letture!E1004="TRUE","STIMATA","REALE"))</f>
        <v>Stimata</v>
      </c>
      <c r="H1087" s="1" t="n">
        <v>1670.00007</v>
      </c>
      <c r="I1087" s="1" t="n">
        <v>314.99999</v>
      </c>
      <c r="J1087" s="1" t="n">
        <v>421.9999</v>
      </c>
      <c r="K1087" s="1" t="n">
        <v>2407</v>
      </c>
      <c r="L1087" s="4" t="n">
        <v>1591.22</v>
      </c>
    </row>
    <row r="1088" customFormat="false" ht="13.8" hidden="false" customHeight="false" outlineLevel="0" collapsed="false">
      <c r="A1088" s="0" t="s">
        <v>21</v>
      </c>
      <c r="B1088" s="0" t="s">
        <v>107</v>
      </c>
      <c r="C1088" s="0" t="str">
        <f aca="false">VLOOKUP(B1088,siti!$B$2:$F$98,4,FALSE())</f>
        <v>UFFICIO 4° PIANO</v>
      </c>
      <c r="D1088" s="0" t="str">
        <f aca="false">VLOOKUP(B1088,siti!$B$2:$F$98,2,FALSE())</f>
        <v>VIA VAGLIASINDI 51/D</v>
      </c>
      <c r="E1088" s="0" t="str">
        <f aca="false">VLOOKUP(B1088,siti!$B$2:$F$98,3,FALSE())</f>
        <v>CATANIA</v>
      </c>
      <c r="F1088" s="0" t="str">
        <f aca="false">VLOOKUP(B1088,siti!$B$2:$F$98,5,FALSE())</f>
        <v>95126</v>
      </c>
      <c r="G1088" s="0" t="str">
        <f aca="false">PROPER(IF(letture!E1005="TRUE","STIMATA","REALE"))</f>
        <v>Stimata</v>
      </c>
      <c r="H1088" s="1" t="n">
        <v>531</v>
      </c>
      <c r="I1088" s="1" t="n">
        <v>88.99996</v>
      </c>
      <c r="J1088" s="1" t="n">
        <v>101.00008</v>
      </c>
      <c r="K1088" s="1" t="n">
        <v>721</v>
      </c>
      <c r="L1088" s="4" t="n">
        <v>463.52</v>
      </c>
    </row>
    <row r="1089" customFormat="false" ht="13.8" hidden="false" customHeight="false" outlineLevel="0" collapsed="false">
      <c r="A1089" s="0" t="s">
        <v>22</v>
      </c>
      <c r="B1089" s="0" t="s">
        <v>107</v>
      </c>
      <c r="C1089" s="0" t="str">
        <f aca="false">VLOOKUP(B1089,siti!$B$2:$F$98,4,FALSE())</f>
        <v>UFFICIO 4° PIANO</v>
      </c>
      <c r="D1089" s="0" t="str">
        <f aca="false">VLOOKUP(B1089,siti!$B$2:$F$98,2,FALSE())</f>
        <v>VIA VAGLIASINDI 51/D</v>
      </c>
      <c r="E1089" s="0" t="str">
        <f aca="false">VLOOKUP(B1089,siti!$B$2:$F$98,3,FALSE())</f>
        <v>CATANIA</v>
      </c>
      <c r="F1089" s="0" t="str">
        <f aca="false">VLOOKUP(B1089,siti!$B$2:$F$98,5,FALSE())</f>
        <v>95126</v>
      </c>
      <c r="G1089" s="0" t="str">
        <f aca="false">PROPER(IF(letture!E1006="TRUE","STIMATA","REALE"))</f>
        <v>Stimata</v>
      </c>
      <c r="H1089" s="1" t="n">
        <v>504.99992</v>
      </c>
      <c r="I1089" s="1" t="n">
        <v>94.00006</v>
      </c>
      <c r="J1089" s="1" t="n">
        <v>109.00003</v>
      </c>
      <c r="K1089" s="1" t="n">
        <v>708</v>
      </c>
      <c r="L1089" s="4" t="n">
        <v>238.75</v>
      </c>
    </row>
    <row r="1090" customFormat="false" ht="13.8" hidden="false" customHeight="false" outlineLevel="0" collapsed="false">
      <c r="A1090" s="0" t="s">
        <v>23</v>
      </c>
      <c r="B1090" s="0" t="s">
        <v>107</v>
      </c>
      <c r="C1090" s="0" t="str">
        <f aca="false">VLOOKUP(B1090,siti!$B$2:$F$98,4,FALSE())</f>
        <v>UFFICIO 4° PIANO</v>
      </c>
      <c r="D1090" s="0" t="str">
        <f aca="false">VLOOKUP(B1090,siti!$B$2:$F$98,2,FALSE())</f>
        <v>VIA VAGLIASINDI 51/D</v>
      </c>
      <c r="E1090" s="0" t="str">
        <f aca="false">VLOOKUP(B1090,siti!$B$2:$F$98,3,FALSE())</f>
        <v>CATANIA</v>
      </c>
      <c r="F1090" s="0" t="str">
        <f aca="false">VLOOKUP(B1090,siti!$B$2:$F$98,5,FALSE())</f>
        <v>95126</v>
      </c>
      <c r="G1090" s="0" t="str">
        <f aca="false">PROPER(IF(letture!E1007="TRUE","STIMATA","REALE"))</f>
        <v>Stimata</v>
      </c>
      <c r="H1090" s="1" t="n">
        <v>555.9999</v>
      </c>
      <c r="I1090" s="1" t="n">
        <v>95.0001</v>
      </c>
      <c r="J1090" s="1" t="n">
        <v>117</v>
      </c>
      <c r="K1090" s="1" t="n">
        <v>768</v>
      </c>
      <c r="L1090" s="4" t="n">
        <v>280.89</v>
      </c>
    </row>
    <row r="1091" customFormat="false" ht="13.8" hidden="false" customHeight="false" outlineLevel="0" collapsed="false">
      <c r="A1091" s="0" t="s">
        <v>24</v>
      </c>
      <c r="B1091" s="0" t="s">
        <v>107</v>
      </c>
      <c r="C1091" s="0" t="str">
        <f aca="false">VLOOKUP(B1091,siti!$B$2:$F$98,4,FALSE())</f>
        <v>UFFICIO 4° PIANO</v>
      </c>
      <c r="D1091" s="0" t="str">
        <f aca="false">VLOOKUP(B1091,siti!$B$2:$F$98,2,FALSE())</f>
        <v>VIA VAGLIASINDI 51/D</v>
      </c>
      <c r="E1091" s="0" t="str">
        <f aca="false">VLOOKUP(B1091,siti!$B$2:$F$98,3,FALSE())</f>
        <v>CATANIA</v>
      </c>
      <c r="F1091" s="0" t="str">
        <f aca="false">VLOOKUP(B1091,siti!$B$2:$F$98,5,FALSE())</f>
        <v>95126</v>
      </c>
      <c r="G1091" s="0" t="str">
        <f aca="false">PROPER(IF(letture!E1008="TRUE","STIMATA","REALE"))</f>
        <v>Stimata</v>
      </c>
      <c r="H1091" s="1" t="n">
        <v>586.00013</v>
      </c>
      <c r="I1091" s="1" t="n">
        <v>111.9999</v>
      </c>
      <c r="J1091" s="1" t="n">
        <v>138.99997</v>
      </c>
      <c r="K1091" s="1" t="n">
        <v>837</v>
      </c>
      <c r="L1091" s="4" t="n">
        <v>379.09</v>
      </c>
    </row>
    <row r="1092" customFormat="false" ht="17.35" hidden="false" customHeight="false" outlineLevel="0" collapsed="false">
      <c r="H1092" s="5" t="n">
        <f aca="false">SUM(H1080:H1091)</f>
        <v>7604.99964</v>
      </c>
      <c r="I1092" s="5" t="n">
        <f aca="false">SUM(I1080:I1091)</f>
        <v>1304.99983</v>
      </c>
      <c r="J1092" s="5" t="n">
        <f aca="false">SUM(J1080:J1091)</f>
        <v>1618.9999</v>
      </c>
      <c r="K1092" s="5" t="n">
        <f aca="false">SUM(K1080:K1091)</f>
        <v>10529</v>
      </c>
      <c r="L1092" s="5" t="n">
        <f aca="false">SUM(L1080:L1091)</f>
        <v>5134.07</v>
      </c>
    </row>
    <row r="1093" customFormat="false" ht="13.8" hidden="false" customHeight="false" outlineLevel="0" collapsed="false">
      <c r="A1093" s="0" t="s">
        <v>12</v>
      </c>
      <c r="B1093" s="0" t="s">
        <v>108</v>
      </c>
      <c r="C1093" s="0" t="str">
        <f aca="false">VLOOKUP(B1093,siti!$B$2:$F$98,4,FALSE())</f>
        <v>UFFICIO 1° 5° PIANO - FRONT OFFICE</v>
      </c>
      <c r="D1093" s="0" t="str">
        <f aca="false">VLOOKUP(B1093,siti!$B$2:$F$98,2,FALSE())</f>
        <v>VIA VAGLIASINDI 51\D</v>
      </c>
      <c r="E1093" s="0" t="str">
        <f aca="false">VLOOKUP(B1093,siti!$B$2:$F$98,3,FALSE())</f>
        <v>CATANIA</v>
      </c>
      <c r="F1093" s="0" t="str">
        <f aca="false">VLOOKUP(B1093,siti!$B$2:$F$98,5,FALSE())</f>
        <v>95126</v>
      </c>
      <c r="G1093" s="0" t="str">
        <f aca="false">PROPER(IF(letture!E1009="TRUE","STIMATA","REALE"))</f>
        <v>Reale</v>
      </c>
      <c r="H1093" s="1" t="n">
        <v>2954.99998</v>
      </c>
      <c r="I1093" s="1" t="n">
        <v>1035.99985</v>
      </c>
      <c r="J1093" s="1" t="n">
        <v>1887.00007</v>
      </c>
      <c r="K1093" s="1" t="n">
        <v>5878</v>
      </c>
      <c r="L1093" s="4" t="n">
        <v>1893.62</v>
      </c>
    </row>
    <row r="1094" customFormat="false" ht="13.8" hidden="false" customHeight="false" outlineLevel="0" collapsed="false">
      <c r="A1094" s="0" t="s">
        <v>14</v>
      </c>
      <c r="B1094" s="0" t="s">
        <v>108</v>
      </c>
      <c r="C1094" s="0" t="str">
        <f aca="false">VLOOKUP(B1094,siti!$B$2:$F$98,4,FALSE())</f>
        <v>UFFICIO 1° 5° PIANO - FRONT OFFICE</v>
      </c>
      <c r="D1094" s="0" t="str">
        <f aca="false">VLOOKUP(B1094,siti!$B$2:$F$98,2,FALSE())</f>
        <v>VIA VAGLIASINDI 51\D</v>
      </c>
      <c r="E1094" s="0" t="str">
        <f aca="false">VLOOKUP(B1094,siti!$B$2:$F$98,3,FALSE())</f>
        <v>CATANIA</v>
      </c>
      <c r="F1094" s="0" t="str">
        <f aca="false">VLOOKUP(B1094,siti!$B$2:$F$98,5,FALSE())</f>
        <v>95126</v>
      </c>
      <c r="G1094" s="0" t="str">
        <f aca="false">PROPER(IF(letture!E1010="TRUE","STIMATA","REALE"))</f>
        <v>Reale</v>
      </c>
      <c r="H1094" s="1" t="n">
        <v>2517.00008</v>
      </c>
      <c r="I1094" s="1" t="n">
        <v>861</v>
      </c>
      <c r="J1094" s="1" t="n">
        <v>1260</v>
      </c>
      <c r="K1094" s="1" t="n">
        <v>4638</v>
      </c>
      <c r="L1094" s="4" t="n">
        <v>1407.26</v>
      </c>
    </row>
    <row r="1095" customFormat="false" ht="13.8" hidden="false" customHeight="false" outlineLevel="0" collapsed="false">
      <c r="A1095" s="0" t="s">
        <v>15</v>
      </c>
      <c r="B1095" s="0" t="s">
        <v>108</v>
      </c>
      <c r="C1095" s="0" t="str">
        <f aca="false">VLOOKUP(B1095,siti!$B$2:$F$98,4,FALSE())</f>
        <v>UFFICIO 1° 5° PIANO - FRONT OFFICE</v>
      </c>
      <c r="D1095" s="0" t="str">
        <f aca="false">VLOOKUP(B1095,siti!$B$2:$F$98,2,FALSE())</f>
        <v>VIA VAGLIASINDI 51\D</v>
      </c>
      <c r="E1095" s="0" t="str">
        <f aca="false">VLOOKUP(B1095,siti!$B$2:$F$98,3,FALSE())</f>
        <v>CATANIA</v>
      </c>
      <c r="F1095" s="0" t="str">
        <f aca="false">VLOOKUP(B1095,siti!$B$2:$F$98,5,FALSE())</f>
        <v>95126</v>
      </c>
      <c r="G1095" s="0" t="str">
        <f aca="false">PROPER(IF(letture!E1011="TRUE","STIMATA","REALE"))</f>
        <v>Reale</v>
      </c>
      <c r="H1095" s="1" t="n">
        <v>2971.00001</v>
      </c>
      <c r="I1095" s="1" t="n">
        <v>1108.99989</v>
      </c>
      <c r="J1095" s="1" t="n">
        <v>1608.00007</v>
      </c>
      <c r="K1095" s="1" t="n">
        <v>5688</v>
      </c>
      <c r="L1095" s="4" t="n">
        <v>2265.02</v>
      </c>
    </row>
    <row r="1096" customFormat="false" ht="13.8" hidden="false" customHeight="false" outlineLevel="0" collapsed="false">
      <c r="A1096" s="0" t="s">
        <v>16</v>
      </c>
      <c r="B1096" s="0" t="s">
        <v>108</v>
      </c>
      <c r="C1096" s="0" t="str">
        <f aca="false">VLOOKUP(B1096,siti!$B$2:$F$98,4,FALSE())</f>
        <v>UFFICIO 1° 5° PIANO - FRONT OFFICE</v>
      </c>
      <c r="D1096" s="0" t="str">
        <f aca="false">VLOOKUP(B1096,siti!$B$2:$F$98,2,FALSE())</f>
        <v>VIA VAGLIASINDI 51\D</v>
      </c>
      <c r="E1096" s="0" t="str">
        <f aca="false">VLOOKUP(B1096,siti!$B$2:$F$98,3,FALSE())</f>
        <v>CATANIA</v>
      </c>
      <c r="F1096" s="0" t="str">
        <f aca="false">VLOOKUP(B1096,siti!$B$2:$F$98,5,FALSE())</f>
        <v>95126</v>
      </c>
      <c r="G1096" s="0" t="str">
        <f aca="false">PROPER(IF(letture!E1012="TRUE","STIMATA","REALE"))</f>
        <v>Reale</v>
      </c>
      <c r="H1096" s="1" t="n">
        <v>1799.0001</v>
      </c>
      <c r="I1096" s="1" t="n">
        <v>893.0001</v>
      </c>
      <c r="J1096" s="1" t="n">
        <v>1557.9999</v>
      </c>
      <c r="K1096" s="1" t="n">
        <v>4250</v>
      </c>
      <c r="L1096" s="4" t="n">
        <v>1386.07</v>
      </c>
    </row>
    <row r="1097" customFormat="false" ht="13.8" hidden="false" customHeight="false" outlineLevel="0" collapsed="false">
      <c r="A1097" s="0" t="s">
        <v>17</v>
      </c>
      <c r="B1097" s="0" t="s">
        <v>108</v>
      </c>
      <c r="C1097" s="0" t="str">
        <f aca="false">VLOOKUP(B1097,siti!$B$2:$F$98,4,FALSE())</f>
        <v>UFFICIO 1° 5° PIANO - FRONT OFFICE</v>
      </c>
      <c r="D1097" s="0" t="str">
        <f aca="false">VLOOKUP(B1097,siti!$B$2:$F$98,2,FALSE())</f>
        <v>VIA VAGLIASINDI 51\D</v>
      </c>
      <c r="E1097" s="0" t="str">
        <f aca="false">VLOOKUP(B1097,siti!$B$2:$F$98,3,FALSE())</f>
        <v>CATANIA</v>
      </c>
      <c r="F1097" s="0" t="str">
        <f aca="false">VLOOKUP(B1097,siti!$B$2:$F$98,5,FALSE())</f>
        <v>95126</v>
      </c>
      <c r="G1097" s="0" t="str">
        <f aca="false">PROPER(IF(letture!E1013="TRUE","STIMATA","REALE"))</f>
        <v>Reale</v>
      </c>
      <c r="H1097" s="1" t="n">
        <v>2243.00004</v>
      </c>
      <c r="I1097" s="1" t="n">
        <v>951.00002</v>
      </c>
      <c r="J1097" s="1" t="n">
        <v>1635.00014</v>
      </c>
      <c r="K1097" s="1" t="n">
        <v>4829</v>
      </c>
      <c r="L1097" s="4" t="n">
        <v>1480.04</v>
      </c>
    </row>
    <row r="1098" customFormat="false" ht="13.8" hidden="false" customHeight="false" outlineLevel="0" collapsed="false">
      <c r="A1098" s="0" t="s">
        <v>18</v>
      </c>
      <c r="B1098" s="0" t="s">
        <v>108</v>
      </c>
      <c r="C1098" s="0" t="str">
        <f aca="false">VLOOKUP(B1098,siti!$B$2:$F$98,4,FALSE())</f>
        <v>UFFICIO 1° 5° PIANO - FRONT OFFICE</v>
      </c>
      <c r="D1098" s="0" t="str">
        <f aca="false">VLOOKUP(B1098,siti!$B$2:$F$98,2,FALSE())</f>
        <v>VIA VAGLIASINDI 51\D</v>
      </c>
      <c r="E1098" s="0" t="str">
        <f aca="false">VLOOKUP(B1098,siti!$B$2:$F$98,3,FALSE())</f>
        <v>CATANIA</v>
      </c>
      <c r="F1098" s="0" t="str">
        <f aca="false">VLOOKUP(B1098,siti!$B$2:$F$98,5,FALSE())</f>
        <v>95126</v>
      </c>
      <c r="G1098" s="0" t="str">
        <f aca="false">PROPER(IF(letture!E1014="TRUE","STIMATA","REALE"))</f>
        <v>Reale</v>
      </c>
      <c r="H1098" s="1" t="n">
        <v>2852.0001</v>
      </c>
      <c r="I1098" s="1" t="n">
        <v>1125</v>
      </c>
      <c r="J1098" s="1" t="n">
        <v>1952.0001</v>
      </c>
      <c r="K1098" s="1" t="n">
        <v>5929</v>
      </c>
      <c r="L1098" s="4" t="n">
        <v>2134.94</v>
      </c>
    </row>
    <row r="1099" customFormat="false" ht="13.8" hidden="false" customHeight="false" outlineLevel="0" collapsed="false">
      <c r="A1099" s="0" t="s">
        <v>19</v>
      </c>
      <c r="B1099" s="0" t="s">
        <v>108</v>
      </c>
      <c r="C1099" s="0" t="str">
        <f aca="false">VLOOKUP(B1099,siti!$B$2:$F$98,4,FALSE())</f>
        <v>UFFICIO 1° 5° PIANO - FRONT OFFICE</v>
      </c>
      <c r="D1099" s="0" t="str">
        <f aca="false">VLOOKUP(B1099,siti!$B$2:$F$98,2,FALSE())</f>
        <v>VIA VAGLIASINDI 51\D</v>
      </c>
      <c r="E1099" s="0" t="str">
        <f aca="false">VLOOKUP(B1099,siti!$B$2:$F$98,3,FALSE())</f>
        <v>CATANIA</v>
      </c>
      <c r="F1099" s="0" t="str">
        <f aca="false">VLOOKUP(B1099,siti!$B$2:$F$98,5,FALSE())</f>
        <v>95126</v>
      </c>
      <c r="G1099" s="0" t="str">
        <f aca="false">PROPER(IF(letture!E1015="TRUE","STIMATA","REALE"))</f>
        <v>Reale</v>
      </c>
      <c r="H1099" s="1" t="n">
        <v>3191.99994</v>
      </c>
      <c r="I1099" s="1" t="n">
        <v>1413.00015</v>
      </c>
      <c r="J1099" s="1" t="n">
        <v>2270.99986</v>
      </c>
      <c r="K1099" s="1" t="n">
        <v>6876</v>
      </c>
      <c r="L1099" s="4" t="n">
        <v>3895.34</v>
      </c>
    </row>
    <row r="1100" customFormat="false" ht="13.8" hidden="false" customHeight="false" outlineLevel="0" collapsed="false">
      <c r="A1100" s="0" t="s">
        <v>20</v>
      </c>
      <c r="B1100" s="0" t="s">
        <v>108</v>
      </c>
      <c r="C1100" s="0" t="str">
        <f aca="false">VLOOKUP(B1100,siti!$B$2:$F$98,4,FALSE())</f>
        <v>UFFICIO 1° 5° PIANO - FRONT OFFICE</v>
      </c>
      <c r="D1100" s="0" t="str">
        <f aca="false">VLOOKUP(B1100,siti!$B$2:$F$98,2,FALSE())</f>
        <v>VIA VAGLIASINDI 51\D</v>
      </c>
      <c r="E1100" s="0" t="str">
        <f aca="false">VLOOKUP(B1100,siti!$B$2:$F$98,3,FALSE())</f>
        <v>CATANIA</v>
      </c>
      <c r="F1100" s="0" t="str">
        <f aca="false">VLOOKUP(B1100,siti!$B$2:$F$98,5,FALSE())</f>
        <v>95126</v>
      </c>
      <c r="G1100" s="0" t="str">
        <f aca="false">PROPER(IF(letture!E1016="TRUE","STIMATA","REALE"))</f>
        <v>Reale</v>
      </c>
      <c r="H1100" s="1" t="n">
        <v>3350.00012</v>
      </c>
      <c r="I1100" s="1" t="n">
        <v>1303.00006</v>
      </c>
      <c r="J1100" s="1" t="n">
        <v>2187.00009</v>
      </c>
      <c r="K1100" s="1" t="n">
        <v>6840</v>
      </c>
      <c r="L1100" s="4" t="n">
        <v>4475.13</v>
      </c>
    </row>
    <row r="1101" customFormat="false" ht="13.8" hidden="false" customHeight="false" outlineLevel="0" collapsed="false">
      <c r="A1101" s="0" t="s">
        <v>21</v>
      </c>
      <c r="B1101" s="0" t="s">
        <v>108</v>
      </c>
      <c r="C1101" s="0" t="str">
        <f aca="false">VLOOKUP(B1101,siti!$B$2:$F$98,4,FALSE())</f>
        <v>UFFICIO 1° 5° PIANO - FRONT OFFICE</v>
      </c>
      <c r="D1101" s="0" t="str">
        <f aca="false">VLOOKUP(B1101,siti!$B$2:$F$98,2,FALSE())</f>
        <v>VIA VAGLIASINDI 51\D</v>
      </c>
      <c r="E1101" s="0" t="str">
        <f aca="false">VLOOKUP(B1101,siti!$B$2:$F$98,3,FALSE())</f>
        <v>CATANIA</v>
      </c>
      <c r="F1101" s="0" t="str">
        <f aca="false">VLOOKUP(B1101,siti!$B$2:$F$98,5,FALSE())</f>
        <v>95126</v>
      </c>
      <c r="G1101" s="0" t="str">
        <f aca="false">PROPER(IF(letture!E1017="TRUE","STIMATA","REALE"))</f>
        <v>Reale</v>
      </c>
      <c r="H1101" s="1" t="n">
        <v>2774.0001</v>
      </c>
      <c r="I1101" s="1" t="n">
        <v>1170</v>
      </c>
      <c r="J1101" s="1" t="n">
        <v>1836</v>
      </c>
      <c r="K1101" s="1" t="n">
        <v>5780</v>
      </c>
      <c r="L1101" s="4" t="n">
        <v>3414.36</v>
      </c>
    </row>
    <row r="1102" customFormat="false" ht="13.8" hidden="false" customHeight="false" outlineLevel="0" collapsed="false">
      <c r="A1102" s="0" t="s">
        <v>22</v>
      </c>
      <c r="B1102" s="0" t="s">
        <v>108</v>
      </c>
      <c r="C1102" s="0" t="str">
        <f aca="false">VLOOKUP(B1102,siti!$B$2:$F$98,4,FALSE())</f>
        <v>UFFICIO 1° 5° PIANO - FRONT OFFICE</v>
      </c>
      <c r="D1102" s="0" t="str">
        <f aca="false">VLOOKUP(B1102,siti!$B$2:$F$98,2,FALSE())</f>
        <v>VIA VAGLIASINDI 51\D</v>
      </c>
      <c r="E1102" s="0" t="str">
        <f aca="false">VLOOKUP(B1102,siti!$B$2:$F$98,3,FALSE())</f>
        <v>CATANIA</v>
      </c>
      <c r="F1102" s="0" t="str">
        <f aca="false">VLOOKUP(B1102,siti!$B$2:$F$98,5,FALSE())</f>
        <v>95126</v>
      </c>
      <c r="G1102" s="0" t="str">
        <f aca="false">PROPER(IF(letture!E1018="TRUE","STIMATA","REALE"))</f>
        <v>Reale</v>
      </c>
      <c r="H1102" s="1" t="n">
        <v>1881.00002</v>
      </c>
      <c r="I1102" s="1" t="n">
        <v>987.00001</v>
      </c>
      <c r="J1102" s="1" t="n">
        <v>1630.9999</v>
      </c>
      <c r="K1102" s="1" t="n">
        <v>4499</v>
      </c>
      <c r="L1102" s="4" t="n">
        <v>1400.05</v>
      </c>
    </row>
    <row r="1103" customFormat="false" ht="13.8" hidden="false" customHeight="false" outlineLevel="0" collapsed="false">
      <c r="A1103" s="0" t="s">
        <v>23</v>
      </c>
      <c r="B1103" s="0" t="s">
        <v>108</v>
      </c>
      <c r="C1103" s="0" t="str">
        <f aca="false">VLOOKUP(B1103,siti!$B$2:$F$98,4,FALSE())</f>
        <v>UFFICIO 1° 5° PIANO - FRONT OFFICE</v>
      </c>
      <c r="D1103" s="0" t="str">
        <f aca="false">VLOOKUP(B1103,siti!$B$2:$F$98,2,FALSE())</f>
        <v>VIA VAGLIASINDI 51\D</v>
      </c>
      <c r="E1103" s="0" t="str">
        <f aca="false">VLOOKUP(B1103,siti!$B$2:$F$98,3,FALSE())</f>
        <v>CATANIA</v>
      </c>
      <c r="F1103" s="0" t="str">
        <f aca="false">VLOOKUP(B1103,siti!$B$2:$F$98,5,FALSE())</f>
        <v>95126</v>
      </c>
      <c r="G1103" s="0" t="str">
        <f aca="false">PROPER(IF(letture!E1019="TRUE","STIMATA","REALE"))</f>
        <v>Reale</v>
      </c>
      <c r="H1103" s="1" t="n">
        <v>1934.0001</v>
      </c>
      <c r="I1103" s="1" t="n">
        <v>882</v>
      </c>
      <c r="J1103" s="1" t="n">
        <v>1553.0001</v>
      </c>
      <c r="K1103" s="1" t="n">
        <v>4369</v>
      </c>
      <c r="L1103" s="4" t="n">
        <v>1449.26</v>
      </c>
    </row>
    <row r="1104" customFormat="false" ht="13.8" hidden="false" customHeight="false" outlineLevel="0" collapsed="false">
      <c r="A1104" s="0" t="s">
        <v>24</v>
      </c>
      <c r="B1104" s="0" t="s">
        <v>108</v>
      </c>
      <c r="C1104" s="0" t="str">
        <f aca="false">VLOOKUP(B1104,siti!$B$2:$F$98,4,FALSE())</f>
        <v>UFFICIO 1° 5° PIANO - FRONT OFFICE</v>
      </c>
      <c r="D1104" s="0" t="str">
        <f aca="false">VLOOKUP(B1104,siti!$B$2:$F$98,2,FALSE())</f>
        <v>VIA VAGLIASINDI 51\D</v>
      </c>
      <c r="E1104" s="0" t="str">
        <f aca="false">VLOOKUP(B1104,siti!$B$2:$F$98,3,FALSE())</f>
        <v>CATANIA</v>
      </c>
      <c r="F1104" s="0" t="str">
        <f aca="false">VLOOKUP(B1104,siti!$B$2:$F$98,5,FALSE())</f>
        <v>95126</v>
      </c>
      <c r="G1104" s="0" t="str">
        <f aca="false">PROPER(IF(letture!E1020="TRUE","STIMATA","REALE"))</f>
        <v>Reale</v>
      </c>
      <c r="H1104" s="1" t="n">
        <v>1838.99998</v>
      </c>
      <c r="I1104" s="1" t="n">
        <v>963.99987</v>
      </c>
      <c r="J1104" s="1" t="n">
        <v>1702.99988</v>
      </c>
      <c r="K1104" s="1" t="n">
        <v>4506</v>
      </c>
      <c r="L1104" s="4" t="n">
        <v>1861.65</v>
      </c>
    </row>
    <row r="1105" customFormat="false" ht="17.35" hidden="false" customHeight="false" outlineLevel="0" collapsed="false">
      <c r="H1105" s="5" t="n">
        <f aca="false">SUM(H1093:H1104)</f>
        <v>30307.00057</v>
      </c>
      <c r="I1105" s="5" t="n">
        <f aca="false">SUM(I1093:I1104)</f>
        <v>12693.99995</v>
      </c>
      <c r="J1105" s="5" t="n">
        <f aca="false">SUM(J1093:J1104)</f>
        <v>21081.00011</v>
      </c>
      <c r="K1105" s="5" t="n">
        <f aca="false">SUM(K1093:K1104)</f>
        <v>64082</v>
      </c>
      <c r="L1105" s="5" t="n">
        <f aca="false">SUM(L1093:L1104)</f>
        <v>27062.74</v>
      </c>
    </row>
    <row r="1106" customFormat="false" ht="13.8" hidden="false" customHeight="false" outlineLevel="0" collapsed="false">
      <c r="A1106" s="0" t="s">
        <v>12</v>
      </c>
      <c r="B1106" s="0" t="s">
        <v>109</v>
      </c>
      <c r="C1106" s="0" t="str">
        <f aca="false">VLOOKUP(B1106,siti!$B$2:$F$98,4,FALSE())</f>
        <v>UFFICIO 1° 5° PIANO - FRONT OFFICE</v>
      </c>
      <c r="D1106" s="0" t="str">
        <f aca="false">VLOOKUP(B1106,siti!$B$2:$F$98,2,FALSE())</f>
        <v>VIA VAGLIASINDI 51\D</v>
      </c>
      <c r="E1106" s="0" t="str">
        <f aca="false">VLOOKUP(B1106,siti!$B$2:$F$98,3,FALSE())</f>
        <v>CATANIA</v>
      </c>
      <c r="F1106" s="0" t="str">
        <f aca="false">VLOOKUP(B1106,siti!$B$2:$F$98,5,FALSE())</f>
        <v>95126</v>
      </c>
      <c r="G1106" s="0" t="str">
        <f aca="false">PROPER(IF(letture!E1021="TRUE","STIMATA","REALE"))</f>
        <v>Reale</v>
      </c>
      <c r="H1106" s="1" t="n">
        <v>4540.99997</v>
      </c>
      <c r="I1106" s="1" t="n">
        <v>923.99995</v>
      </c>
      <c r="J1106" s="1" t="n">
        <v>1216.00011</v>
      </c>
      <c r="K1106" s="1" t="n">
        <v>6681</v>
      </c>
      <c r="L1106" s="4" t="n">
        <v>2264.76</v>
      </c>
    </row>
    <row r="1107" customFormat="false" ht="13.8" hidden="false" customHeight="false" outlineLevel="0" collapsed="false">
      <c r="A1107" s="0" t="s">
        <v>14</v>
      </c>
      <c r="B1107" s="0" t="s">
        <v>109</v>
      </c>
      <c r="C1107" s="0" t="str">
        <f aca="false">VLOOKUP(B1107,siti!$B$2:$F$98,4,FALSE())</f>
        <v>UFFICIO 1° 5° PIANO - FRONT OFFICE</v>
      </c>
      <c r="D1107" s="0" t="str">
        <f aca="false">VLOOKUP(B1107,siti!$B$2:$F$98,2,FALSE())</f>
        <v>VIA VAGLIASINDI 51\D</v>
      </c>
      <c r="E1107" s="0" t="str">
        <f aca="false">VLOOKUP(B1107,siti!$B$2:$F$98,3,FALSE())</f>
        <v>CATANIA</v>
      </c>
      <c r="F1107" s="0" t="str">
        <f aca="false">VLOOKUP(B1107,siti!$B$2:$F$98,5,FALSE())</f>
        <v>95126</v>
      </c>
      <c r="G1107" s="0" t="str">
        <f aca="false">PROPER(IF(letture!E1022="TRUE","STIMATA","REALE"))</f>
        <v>Reale</v>
      </c>
      <c r="H1107" s="1" t="n">
        <v>3829</v>
      </c>
      <c r="I1107" s="1" t="n">
        <v>776.00012</v>
      </c>
      <c r="J1107" s="1" t="n">
        <v>938</v>
      </c>
      <c r="K1107" s="1" t="n">
        <v>5543</v>
      </c>
      <c r="L1107" s="4" t="n">
        <v>1722.45</v>
      </c>
    </row>
    <row r="1108" customFormat="false" ht="13.8" hidden="false" customHeight="false" outlineLevel="0" collapsed="false">
      <c r="A1108" s="0" t="s">
        <v>15</v>
      </c>
      <c r="B1108" s="0" t="s">
        <v>109</v>
      </c>
      <c r="C1108" s="0" t="str">
        <f aca="false">VLOOKUP(B1108,siti!$B$2:$F$98,4,FALSE())</f>
        <v>UFFICIO 1° 5° PIANO - FRONT OFFICE</v>
      </c>
      <c r="D1108" s="0" t="str">
        <f aca="false">VLOOKUP(B1108,siti!$B$2:$F$98,2,FALSE())</f>
        <v>VIA VAGLIASINDI 51\D</v>
      </c>
      <c r="E1108" s="0" t="str">
        <f aca="false">VLOOKUP(B1108,siti!$B$2:$F$98,3,FALSE())</f>
        <v>CATANIA</v>
      </c>
      <c r="F1108" s="0" t="str">
        <f aca="false">VLOOKUP(B1108,siti!$B$2:$F$98,5,FALSE())</f>
        <v>95126</v>
      </c>
      <c r="G1108" s="0" t="str">
        <f aca="false">PROPER(IF(letture!E1023="TRUE","STIMATA","REALE"))</f>
        <v>Reale</v>
      </c>
      <c r="H1108" s="1" t="n">
        <v>4771.00013</v>
      </c>
      <c r="I1108" s="1" t="n">
        <v>890.00008</v>
      </c>
      <c r="J1108" s="1" t="n">
        <v>1112.00007</v>
      </c>
      <c r="K1108" s="1" t="n">
        <v>6773</v>
      </c>
      <c r="L1108" s="4" t="n">
        <v>2768.13</v>
      </c>
    </row>
    <row r="1109" customFormat="false" ht="13.8" hidden="false" customHeight="false" outlineLevel="0" collapsed="false">
      <c r="A1109" s="0" t="s">
        <v>16</v>
      </c>
      <c r="B1109" s="0" t="s">
        <v>109</v>
      </c>
      <c r="C1109" s="0" t="str">
        <f aca="false">VLOOKUP(B1109,siti!$B$2:$F$98,4,FALSE())</f>
        <v>UFFICIO 1° 5° PIANO - FRONT OFFICE</v>
      </c>
      <c r="D1109" s="0" t="str">
        <f aca="false">VLOOKUP(B1109,siti!$B$2:$F$98,2,FALSE())</f>
        <v>VIA VAGLIASINDI 51\D</v>
      </c>
      <c r="E1109" s="0" t="str">
        <f aca="false">VLOOKUP(B1109,siti!$B$2:$F$98,3,FALSE())</f>
        <v>CATANIA</v>
      </c>
      <c r="F1109" s="0" t="str">
        <f aca="false">VLOOKUP(B1109,siti!$B$2:$F$98,5,FALSE())</f>
        <v>95126</v>
      </c>
      <c r="G1109" s="0" t="str">
        <f aca="false">PROPER(IF(letture!E1024="TRUE","STIMATA","REALE"))</f>
        <v>Reale</v>
      </c>
      <c r="H1109" s="1" t="n">
        <v>2730.9999</v>
      </c>
      <c r="I1109" s="1" t="n">
        <v>678</v>
      </c>
      <c r="J1109" s="1" t="n">
        <v>1050</v>
      </c>
      <c r="K1109" s="1" t="n">
        <v>4459</v>
      </c>
      <c r="L1109" s="4" t="n">
        <v>1485.03</v>
      </c>
    </row>
    <row r="1110" customFormat="false" ht="13.8" hidden="false" customHeight="false" outlineLevel="0" collapsed="false">
      <c r="A1110" s="0" t="s">
        <v>17</v>
      </c>
      <c r="B1110" s="0" t="s">
        <v>109</v>
      </c>
      <c r="C1110" s="0" t="str">
        <f aca="false">VLOOKUP(B1110,siti!$B$2:$F$98,4,FALSE())</f>
        <v>UFFICIO 1° 5° PIANO - FRONT OFFICE</v>
      </c>
      <c r="D1110" s="0" t="str">
        <f aca="false">VLOOKUP(B1110,siti!$B$2:$F$98,2,FALSE())</f>
        <v>VIA VAGLIASINDI 51\D</v>
      </c>
      <c r="E1110" s="0" t="str">
        <f aca="false">VLOOKUP(B1110,siti!$B$2:$F$98,3,FALSE())</f>
        <v>CATANIA</v>
      </c>
      <c r="F1110" s="0" t="str">
        <f aca="false">VLOOKUP(B1110,siti!$B$2:$F$98,5,FALSE())</f>
        <v>95126</v>
      </c>
      <c r="G1110" s="0" t="str">
        <f aca="false">PROPER(IF(letture!E1025="TRUE","STIMATA","REALE"))</f>
        <v>Reale</v>
      </c>
      <c r="H1110" s="1" t="n">
        <v>2631.00007</v>
      </c>
      <c r="I1110" s="1" t="n">
        <v>626.00005</v>
      </c>
      <c r="J1110" s="1" t="n">
        <v>944.99997</v>
      </c>
      <c r="K1110" s="1" t="n">
        <v>4202</v>
      </c>
      <c r="L1110" s="4" t="n">
        <v>1307.05</v>
      </c>
    </row>
    <row r="1111" customFormat="false" ht="13.8" hidden="false" customHeight="false" outlineLevel="0" collapsed="false">
      <c r="A1111" s="0" t="s">
        <v>18</v>
      </c>
      <c r="B1111" s="0" t="s">
        <v>109</v>
      </c>
      <c r="C1111" s="0" t="str">
        <f aca="false">VLOOKUP(B1111,siti!$B$2:$F$98,4,FALSE())</f>
        <v>UFFICIO 1° 5° PIANO - FRONT OFFICE</v>
      </c>
      <c r="D1111" s="0" t="str">
        <f aca="false">VLOOKUP(B1111,siti!$B$2:$F$98,2,FALSE())</f>
        <v>VIA VAGLIASINDI 51\D</v>
      </c>
      <c r="E1111" s="0" t="str">
        <f aca="false">VLOOKUP(B1111,siti!$B$2:$F$98,3,FALSE())</f>
        <v>CATANIA</v>
      </c>
      <c r="F1111" s="0" t="str">
        <f aca="false">VLOOKUP(B1111,siti!$B$2:$F$98,5,FALSE())</f>
        <v>95126</v>
      </c>
      <c r="G1111" s="0" t="str">
        <f aca="false">PROPER(IF(letture!E1026="TRUE","STIMATA","REALE"))</f>
        <v>Reale</v>
      </c>
      <c r="H1111" s="1" t="n">
        <v>4089.9999</v>
      </c>
      <c r="I1111" s="1" t="n">
        <v>776.0001</v>
      </c>
      <c r="J1111" s="1" t="n">
        <v>1013.0001</v>
      </c>
      <c r="K1111" s="1" t="n">
        <v>5879</v>
      </c>
      <c r="L1111" s="4" t="n">
        <v>2211.03</v>
      </c>
    </row>
    <row r="1112" customFormat="false" ht="13.8" hidden="false" customHeight="false" outlineLevel="0" collapsed="false">
      <c r="A1112" s="0" t="s">
        <v>19</v>
      </c>
      <c r="B1112" s="0" t="s">
        <v>109</v>
      </c>
      <c r="C1112" s="0" t="str">
        <f aca="false">VLOOKUP(B1112,siti!$B$2:$F$98,4,FALSE())</f>
        <v>UFFICIO 1° 5° PIANO - FRONT OFFICE</v>
      </c>
      <c r="D1112" s="0" t="str">
        <f aca="false">VLOOKUP(B1112,siti!$B$2:$F$98,2,FALSE())</f>
        <v>VIA VAGLIASINDI 51\D</v>
      </c>
      <c r="E1112" s="0" t="str">
        <f aca="false">VLOOKUP(B1112,siti!$B$2:$F$98,3,FALSE())</f>
        <v>CATANIA</v>
      </c>
      <c r="F1112" s="0" t="str">
        <f aca="false">VLOOKUP(B1112,siti!$B$2:$F$98,5,FALSE())</f>
        <v>95126</v>
      </c>
      <c r="G1112" s="0" t="str">
        <f aca="false">PROPER(IF(letture!E1027="TRUE","STIMATA","REALE"))</f>
        <v>Reale</v>
      </c>
      <c r="H1112" s="1" t="n">
        <v>5144.99994</v>
      </c>
      <c r="I1112" s="1" t="n">
        <v>910.00004</v>
      </c>
      <c r="J1112" s="1" t="n">
        <v>1020.99988</v>
      </c>
      <c r="K1112" s="1" t="n">
        <v>7076</v>
      </c>
      <c r="L1112" s="4" t="n">
        <v>4232.49</v>
      </c>
    </row>
    <row r="1113" customFormat="false" ht="13.8" hidden="false" customHeight="false" outlineLevel="0" collapsed="false">
      <c r="A1113" s="0" t="s">
        <v>20</v>
      </c>
      <c r="B1113" s="0" t="s">
        <v>109</v>
      </c>
      <c r="C1113" s="0" t="str">
        <f aca="false">VLOOKUP(B1113,siti!$B$2:$F$98,4,FALSE())</f>
        <v>UFFICIO 1° 5° PIANO - FRONT OFFICE</v>
      </c>
      <c r="D1113" s="0" t="str">
        <f aca="false">VLOOKUP(B1113,siti!$B$2:$F$98,2,FALSE())</f>
        <v>VIA VAGLIASINDI 51\D</v>
      </c>
      <c r="E1113" s="0" t="str">
        <f aca="false">VLOOKUP(B1113,siti!$B$2:$F$98,3,FALSE())</f>
        <v>CATANIA</v>
      </c>
      <c r="F1113" s="0" t="str">
        <f aca="false">VLOOKUP(B1113,siti!$B$2:$F$98,5,FALSE())</f>
        <v>95126</v>
      </c>
      <c r="G1113" s="0" t="str">
        <f aca="false">PROPER(IF(letture!E1028="TRUE","STIMATA","REALE"))</f>
        <v>Reale</v>
      </c>
      <c r="H1113" s="1" t="n">
        <v>4993.99987</v>
      </c>
      <c r="I1113" s="1" t="n">
        <v>864.00007</v>
      </c>
      <c r="J1113" s="1" t="n">
        <v>1073.99996</v>
      </c>
      <c r="K1113" s="1" t="n">
        <v>6932</v>
      </c>
      <c r="L1113" s="4" t="n">
        <v>4615.58</v>
      </c>
    </row>
    <row r="1114" customFormat="false" ht="13.8" hidden="false" customHeight="false" outlineLevel="0" collapsed="false">
      <c r="A1114" s="0" t="s">
        <v>21</v>
      </c>
      <c r="B1114" s="0" t="s">
        <v>109</v>
      </c>
      <c r="C1114" s="0" t="str">
        <f aca="false">VLOOKUP(B1114,siti!$B$2:$F$98,4,FALSE())</f>
        <v>UFFICIO 1° 5° PIANO - FRONT OFFICE</v>
      </c>
      <c r="D1114" s="0" t="str">
        <f aca="false">VLOOKUP(B1114,siti!$B$2:$F$98,2,FALSE())</f>
        <v>VIA VAGLIASINDI 51\D</v>
      </c>
      <c r="E1114" s="0" t="str">
        <f aca="false">VLOOKUP(B1114,siti!$B$2:$F$98,3,FALSE())</f>
        <v>CATANIA</v>
      </c>
      <c r="F1114" s="0" t="str">
        <f aca="false">VLOOKUP(B1114,siti!$B$2:$F$98,5,FALSE())</f>
        <v>95126</v>
      </c>
      <c r="G1114" s="0" t="str">
        <f aca="false">PROPER(IF(letture!E1029="TRUE","STIMATA","REALE"))</f>
        <v>Reale</v>
      </c>
      <c r="H1114" s="1" t="n">
        <v>3921</v>
      </c>
      <c r="I1114" s="1" t="n">
        <v>705.9999</v>
      </c>
      <c r="J1114" s="1" t="n">
        <v>857.0001</v>
      </c>
      <c r="K1114" s="1" t="n">
        <v>5484</v>
      </c>
      <c r="L1114" s="4" t="n">
        <v>3792.1</v>
      </c>
    </row>
    <row r="1115" customFormat="false" ht="13.8" hidden="false" customHeight="false" outlineLevel="0" collapsed="false">
      <c r="A1115" s="0" t="s">
        <v>22</v>
      </c>
      <c r="B1115" s="0" t="s">
        <v>109</v>
      </c>
      <c r="C1115" s="0" t="str">
        <f aca="false">VLOOKUP(B1115,siti!$B$2:$F$98,4,FALSE())</f>
        <v>UFFICIO 1° 5° PIANO - FRONT OFFICE</v>
      </c>
      <c r="D1115" s="0" t="str">
        <f aca="false">VLOOKUP(B1115,siti!$B$2:$F$98,2,FALSE())</f>
        <v>VIA VAGLIASINDI 51\D</v>
      </c>
      <c r="E1115" s="0" t="str">
        <f aca="false">VLOOKUP(B1115,siti!$B$2:$F$98,3,FALSE())</f>
        <v>CATANIA</v>
      </c>
      <c r="F1115" s="0" t="str">
        <f aca="false">VLOOKUP(B1115,siti!$B$2:$F$98,5,FALSE())</f>
        <v>95126</v>
      </c>
      <c r="G1115" s="0" t="str">
        <f aca="false">PROPER(IF(letture!E1030="TRUE","STIMATA","REALE"))</f>
        <v>Reale</v>
      </c>
      <c r="H1115" s="1" t="n">
        <v>2222.00002</v>
      </c>
      <c r="I1115" s="1" t="n">
        <v>620</v>
      </c>
      <c r="J1115" s="1" t="n">
        <v>927.99988</v>
      </c>
      <c r="K1115" s="1" t="n">
        <v>3770</v>
      </c>
      <c r="L1115" s="4" t="n">
        <v>1200.17</v>
      </c>
    </row>
    <row r="1116" customFormat="false" ht="13.8" hidden="false" customHeight="false" outlineLevel="0" collapsed="false">
      <c r="A1116" s="0" t="s">
        <v>23</v>
      </c>
      <c r="B1116" s="0" t="s">
        <v>109</v>
      </c>
      <c r="C1116" s="0" t="str">
        <f aca="false">VLOOKUP(B1116,siti!$B$2:$F$98,4,FALSE())</f>
        <v>UFFICIO 1° 5° PIANO - FRONT OFFICE</v>
      </c>
      <c r="D1116" s="0" t="str">
        <f aca="false">VLOOKUP(B1116,siti!$B$2:$F$98,2,FALSE())</f>
        <v>VIA VAGLIASINDI 51\D</v>
      </c>
      <c r="E1116" s="0" t="str">
        <f aca="false">VLOOKUP(B1116,siti!$B$2:$F$98,3,FALSE())</f>
        <v>CATANIA</v>
      </c>
      <c r="F1116" s="0" t="str">
        <f aca="false">VLOOKUP(B1116,siti!$B$2:$F$98,5,FALSE())</f>
        <v>95126</v>
      </c>
      <c r="G1116" s="0" t="str">
        <f aca="false">PROPER(IF(letture!E1031="TRUE","STIMATA","REALE"))</f>
        <v>Reale</v>
      </c>
      <c r="H1116" s="1" t="n">
        <v>2607.9999</v>
      </c>
      <c r="I1116" s="1" t="n">
        <v>596.0001</v>
      </c>
      <c r="J1116" s="1" t="n">
        <v>900.9999</v>
      </c>
      <c r="K1116" s="1" t="n">
        <v>4105</v>
      </c>
      <c r="L1116" s="4" t="n">
        <v>1445.36</v>
      </c>
    </row>
    <row r="1117" customFormat="false" ht="13.8" hidden="false" customHeight="false" outlineLevel="0" collapsed="false">
      <c r="A1117" s="0" t="s">
        <v>24</v>
      </c>
      <c r="B1117" s="0" t="s">
        <v>109</v>
      </c>
      <c r="C1117" s="0" t="str">
        <f aca="false">VLOOKUP(B1117,siti!$B$2:$F$98,4,FALSE())</f>
        <v>UFFICIO 1° 5° PIANO - FRONT OFFICE</v>
      </c>
      <c r="D1117" s="0" t="str">
        <f aca="false">VLOOKUP(B1117,siti!$B$2:$F$98,2,FALSE())</f>
        <v>VIA VAGLIASINDI 51\D</v>
      </c>
      <c r="E1117" s="0" t="str">
        <f aca="false">VLOOKUP(B1117,siti!$B$2:$F$98,3,FALSE())</f>
        <v>CATANIA</v>
      </c>
      <c r="F1117" s="0" t="str">
        <f aca="false">VLOOKUP(B1117,siti!$B$2:$F$98,5,FALSE())</f>
        <v>95126</v>
      </c>
      <c r="G1117" s="0" t="str">
        <f aca="false">PROPER(IF(letture!E1032="TRUE","STIMATA","REALE"))</f>
        <v>Reale</v>
      </c>
      <c r="H1117" s="1" t="n">
        <v>2858.00005</v>
      </c>
      <c r="I1117" s="1" t="n">
        <v>664.99991</v>
      </c>
      <c r="J1117" s="1" t="n">
        <v>988.00007</v>
      </c>
      <c r="K1117" s="1" t="n">
        <v>4511</v>
      </c>
      <c r="L1117" s="4" t="n">
        <v>1987.89</v>
      </c>
    </row>
    <row r="1118" customFormat="false" ht="17.35" hidden="false" customHeight="false" outlineLevel="0" collapsed="false">
      <c r="H1118" s="5" t="n">
        <f aca="false">SUM(H1106:H1117)</f>
        <v>44340.99975</v>
      </c>
      <c r="I1118" s="5" t="n">
        <f aca="false">SUM(I1106:I1117)</f>
        <v>9031.00032</v>
      </c>
      <c r="J1118" s="5" t="n">
        <f aca="false">SUM(J1106:J1117)</f>
        <v>12043.00004</v>
      </c>
      <c r="K1118" s="5" t="n">
        <f aca="false">SUM(K1106:K1117)</f>
        <v>65415</v>
      </c>
      <c r="L1118" s="5" t="n">
        <f aca="false">SUM(L1106:L1117)</f>
        <v>29032.04</v>
      </c>
    </row>
    <row r="1119" customFormat="false" ht="13.8" hidden="false" customHeight="false" outlineLevel="0" collapsed="false">
      <c r="A1119" s="0" t="s">
        <v>12</v>
      </c>
      <c r="B1119" s="0" t="s">
        <v>110</v>
      </c>
      <c r="C1119" s="0" t="str">
        <f aca="false">VLOOKUP(B1119,siti!$B$2:$F$98,4,FALSE())</f>
        <v>UFFICIO RAGIONERIA</v>
      </c>
      <c r="D1119" s="0" t="str">
        <f aca="false">VLOOKUP(B1119,siti!$B$2:$F$98,2,FALSE())</f>
        <v>VIA VAGLIASINDI 51\C</v>
      </c>
      <c r="E1119" s="0" t="str">
        <f aca="false">VLOOKUP(B1119,siti!$B$2:$F$98,3,FALSE())</f>
        <v>CATANIA</v>
      </c>
      <c r="F1119" s="0" t="str">
        <f aca="false">VLOOKUP(B1119,siti!$B$2:$F$98,5,FALSE())</f>
        <v>95126</v>
      </c>
      <c r="G1119" s="0" t="str">
        <f aca="false">PROPER(IF(letture!E1033="TRUE","STIMATA","REALE"))</f>
        <v>Reale</v>
      </c>
      <c r="H1119" s="1" t="n">
        <v>1013.00002</v>
      </c>
      <c r="I1119" s="1" t="n">
        <v>151.00007</v>
      </c>
      <c r="J1119" s="1" t="n">
        <v>230.99991</v>
      </c>
      <c r="K1119" s="1" t="n">
        <v>1395</v>
      </c>
      <c r="L1119" s="4" t="n">
        <v>500.96</v>
      </c>
    </row>
    <row r="1120" customFormat="false" ht="13.8" hidden="false" customHeight="false" outlineLevel="0" collapsed="false">
      <c r="A1120" s="0" t="s">
        <v>14</v>
      </c>
      <c r="B1120" s="0" t="s">
        <v>110</v>
      </c>
      <c r="C1120" s="0" t="str">
        <f aca="false">VLOOKUP(B1120,siti!$B$2:$F$98,4,FALSE())</f>
        <v>UFFICIO RAGIONERIA</v>
      </c>
      <c r="D1120" s="0" t="str">
        <f aca="false">VLOOKUP(B1120,siti!$B$2:$F$98,2,FALSE())</f>
        <v>VIA VAGLIASINDI 51\C</v>
      </c>
      <c r="E1120" s="0" t="str">
        <f aca="false">VLOOKUP(B1120,siti!$B$2:$F$98,3,FALSE())</f>
        <v>CATANIA</v>
      </c>
      <c r="F1120" s="0" t="str">
        <f aca="false">VLOOKUP(B1120,siti!$B$2:$F$98,5,FALSE())</f>
        <v>95126</v>
      </c>
      <c r="G1120" s="0" t="str">
        <f aca="false">PROPER(IF(letture!E1034="TRUE","STIMATA","REALE"))</f>
        <v>Reale</v>
      </c>
      <c r="H1120" s="1" t="n">
        <v>931.99988</v>
      </c>
      <c r="I1120" s="1" t="n">
        <v>156.99992</v>
      </c>
      <c r="J1120" s="1" t="n">
        <v>182.99988</v>
      </c>
      <c r="K1120" s="1" t="n">
        <v>1272</v>
      </c>
      <c r="L1120" s="4" t="n">
        <v>424.82</v>
      </c>
    </row>
    <row r="1121" customFormat="false" ht="13.8" hidden="false" customHeight="false" outlineLevel="0" collapsed="false">
      <c r="A1121" s="0" t="s">
        <v>15</v>
      </c>
      <c r="B1121" s="0" t="s">
        <v>110</v>
      </c>
      <c r="C1121" s="0" t="str">
        <f aca="false">VLOOKUP(B1121,siti!$B$2:$F$98,4,FALSE())</f>
        <v>UFFICIO RAGIONERIA</v>
      </c>
      <c r="D1121" s="0" t="str">
        <f aca="false">VLOOKUP(B1121,siti!$B$2:$F$98,2,FALSE())</f>
        <v>VIA VAGLIASINDI 51\C</v>
      </c>
      <c r="E1121" s="0" t="str">
        <f aca="false">VLOOKUP(B1121,siti!$B$2:$F$98,3,FALSE())</f>
        <v>CATANIA</v>
      </c>
      <c r="F1121" s="0" t="str">
        <f aca="false">VLOOKUP(B1121,siti!$B$2:$F$98,5,FALSE())</f>
        <v>95126</v>
      </c>
      <c r="G1121" s="0" t="str">
        <f aca="false">PROPER(IF(letture!E1035="TRUE","STIMATA","REALE"))</f>
        <v>Reale</v>
      </c>
      <c r="H1121" s="1" t="n">
        <v>1221.99985</v>
      </c>
      <c r="I1121" s="1" t="n">
        <v>179.99995</v>
      </c>
      <c r="J1121" s="1" t="n">
        <v>213.00007</v>
      </c>
      <c r="K1121" s="1" t="n">
        <v>1615</v>
      </c>
      <c r="L1121" s="4" t="n">
        <v>683.73</v>
      </c>
    </row>
    <row r="1122" customFormat="false" ht="13.8" hidden="false" customHeight="false" outlineLevel="0" collapsed="false">
      <c r="A1122" s="0" t="s">
        <v>16</v>
      </c>
      <c r="B1122" s="0" t="s">
        <v>110</v>
      </c>
      <c r="C1122" s="0" t="str">
        <f aca="false">VLOOKUP(B1122,siti!$B$2:$F$98,4,FALSE())</f>
        <v>UFFICIO RAGIONERIA</v>
      </c>
      <c r="D1122" s="0" t="str">
        <f aca="false">VLOOKUP(B1122,siti!$B$2:$F$98,2,FALSE())</f>
        <v>VIA VAGLIASINDI 51\C</v>
      </c>
      <c r="E1122" s="0" t="str">
        <f aca="false">VLOOKUP(B1122,siti!$B$2:$F$98,3,FALSE())</f>
        <v>CATANIA</v>
      </c>
      <c r="F1122" s="0" t="str">
        <f aca="false">VLOOKUP(B1122,siti!$B$2:$F$98,5,FALSE())</f>
        <v>95126</v>
      </c>
      <c r="G1122" s="0" t="str">
        <f aca="false">PROPER(IF(letture!E1036="TRUE","STIMATA","REALE"))</f>
        <v>Reale</v>
      </c>
      <c r="H1122" s="1" t="n">
        <v>723</v>
      </c>
      <c r="I1122" s="1" t="n">
        <v>138.9999</v>
      </c>
      <c r="J1122" s="1" t="n">
        <v>228.9999</v>
      </c>
      <c r="K1122" s="1" t="n">
        <v>1091</v>
      </c>
      <c r="L1122" s="4" t="n">
        <v>393.56</v>
      </c>
    </row>
    <row r="1123" customFormat="false" ht="13.8" hidden="false" customHeight="false" outlineLevel="0" collapsed="false">
      <c r="A1123" s="0" t="s">
        <v>17</v>
      </c>
      <c r="B1123" s="0" t="s">
        <v>110</v>
      </c>
      <c r="C1123" s="0" t="str">
        <f aca="false">VLOOKUP(B1123,siti!$B$2:$F$98,4,FALSE())</f>
        <v>UFFICIO RAGIONERIA</v>
      </c>
      <c r="D1123" s="0" t="str">
        <f aca="false">VLOOKUP(B1123,siti!$B$2:$F$98,2,FALSE())</f>
        <v>VIA VAGLIASINDI 51\C</v>
      </c>
      <c r="E1123" s="0" t="str">
        <f aca="false">VLOOKUP(B1123,siti!$B$2:$F$98,3,FALSE())</f>
        <v>CATANIA</v>
      </c>
      <c r="F1123" s="0" t="str">
        <f aca="false">VLOOKUP(B1123,siti!$B$2:$F$98,5,FALSE())</f>
        <v>95126</v>
      </c>
      <c r="G1123" s="0" t="str">
        <f aca="false">PROPER(IF(letture!E1037="TRUE","STIMATA","REALE"))</f>
        <v>Reale</v>
      </c>
      <c r="H1123" s="1" t="n">
        <v>801.00001</v>
      </c>
      <c r="I1123" s="1" t="n">
        <v>143.99996</v>
      </c>
      <c r="J1123" s="1" t="n">
        <v>240.99989</v>
      </c>
      <c r="K1123" s="1" t="n">
        <v>1186</v>
      </c>
      <c r="L1123" s="4" t="n">
        <v>400.81</v>
      </c>
    </row>
    <row r="1124" customFormat="false" ht="13.8" hidden="false" customHeight="false" outlineLevel="0" collapsed="false">
      <c r="A1124" s="0" t="s">
        <v>18</v>
      </c>
      <c r="B1124" s="0" t="s">
        <v>110</v>
      </c>
      <c r="C1124" s="0" t="str">
        <f aca="false">VLOOKUP(B1124,siti!$B$2:$F$98,4,FALSE())</f>
        <v>UFFICIO RAGIONERIA</v>
      </c>
      <c r="D1124" s="0" t="str">
        <f aca="false">VLOOKUP(B1124,siti!$B$2:$F$98,2,FALSE())</f>
        <v>VIA VAGLIASINDI 51\C</v>
      </c>
      <c r="E1124" s="0" t="str">
        <f aca="false">VLOOKUP(B1124,siti!$B$2:$F$98,3,FALSE())</f>
        <v>CATANIA</v>
      </c>
      <c r="F1124" s="0" t="str">
        <f aca="false">VLOOKUP(B1124,siti!$B$2:$F$98,5,FALSE())</f>
        <v>95126</v>
      </c>
      <c r="G1124" s="0" t="str">
        <f aca="false">PROPER(IF(letture!E1038="TRUE","STIMATA","REALE"))</f>
        <v>Reale</v>
      </c>
      <c r="H1124" s="1" t="n">
        <v>1107.9999</v>
      </c>
      <c r="I1124" s="1" t="n">
        <v>168.9999</v>
      </c>
      <c r="J1124" s="1" t="n">
        <v>255.9999</v>
      </c>
      <c r="K1124" s="1" t="n">
        <v>1533</v>
      </c>
      <c r="L1124" s="4" t="n">
        <v>601.36</v>
      </c>
    </row>
    <row r="1125" customFormat="false" ht="13.8" hidden="false" customHeight="false" outlineLevel="0" collapsed="false">
      <c r="A1125" s="0" t="s">
        <v>19</v>
      </c>
      <c r="B1125" s="0" t="s">
        <v>110</v>
      </c>
      <c r="C1125" s="0" t="str">
        <f aca="false">VLOOKUP(B1125,siti!$B$2:$F$98,4,FALSE())</f>
        <v>UFFICIO RAGIONERIA</v>
      </c>
      <c r="D1125" s="0" t="str">
        <f aca="false">VLOOKUP(B1125,siti!$B$2:$F$98,2,FALSE())</f>
        <v>VIA VAGLIASINDI 51\C</v>
      </c>
      <c r="E1125" s="0" t="str">
        <f aca="false">VLOOKUP(B1125,siti!$B$2:$F$98,3,FALSE())</f>
        <v>CATANIA</v>
      </c>
      <c r="F1125" s="0" t="str">
        <f aca="false">VLOOKUP(B1125,siti!$B$2:$F$98,5,FALSE())</f>
        <v>95126</v>
      </c>
      <c r="G1125" s="0" t="str">
        <f aca="false">PROPER(IF(letture!E1039="TRUE","STIMATA","REALE"))</f>
        <v>Reale</v>
      </c>
      <c r="H1125" s="1" t="n">
        <v>1387.99989</v>
      </c>
      <c r="I1125" s="1" t="n">
        <v>186</v>
      </c>
      <c r="J1125" s="1" t="n">
        <v>285.00005</v>
      </c>
      <c r="K1125" s="1" t="n">
        <v>1859</v>
      </c>
      <c r="L1125" s="4" t="n">
        <v>1130.47</v>
      </c>
    </row>
    <row r="1126" customFormat="false" ht="13.8" hidden="false" customHeight="false" outlineLevel="0" collapsed="false">
      <c r="A1126" s="0" t="s">
        <v>20</v>
      </c>
      <c r="B1126" s="0" t="s">
        <v>110</v>
      </c>
      <c r="C1126" s="0" t="str">
        <f aca="false">VLOOKUP(B1126,siti!$B$2:$F$98,4,FALSE())</f>
        <v>UFFICIO RAGIONERIA</v>
      </c>
      <c r="D1126" s="0" t="str">
        <f aca="false">VLOOKUP(B1126,siti!$B$2:$F$98,2,FALSE())</f>
        <v>VIA VAGLIASINDI 51\C</v>
      </c>
      <c r="E1126" s="0" t="str">
        <f aca="false">VLOOKUP(B1126,siti!$B$2:$F$98,3,FALSE())</f>
        <v>CATANIA</v>
      </c>
      <c r="F1126" s="0" t="str">
        <f aca="false">VLOOKUP(B1126,siti!$B$2:$F$98,5,FALSE())</f>
        <v>95126</v>
      </c>
      <c r="G1126" s="0" t="str">
        <f aca="false">PROPER(IF(letture!E1040="TRUE","STIMATA","REALE"))</f>
        <v>Reale</v>
      </c>
      <c r="H1126" s="1" t="n">
        <v>1175.00013</v>
      </c>
      <c r="I1126" s="1" t="n">
        <v>190.99999</v>
      </c>
      <c r="J1126" s="1" t="n">
        <v>292.99991</v>
      </c>
      <c r="K1126" s="1" t="n">
        <v>1659</v>
      </c>
      <c r="L1126" s="4" t="n">
        <v>1126.19</v>
      </c>
    </row>
    <row r="1127" customFormat="false" ht="13.8" hidden="false" customHeight="false" outlineLevel="0" collapsed="false">
      <c r="A1127" s="0" t="s">
        <v>21</v>
      </c>
      <c r="B1127" s="0" t="s">
        <v>110</v>
      </c>
      <c r="C1127" s="0" t="str">
        <f aca="false">VLOOKUP(B1127,siti!$B$2:$F$98,4,FALSE())</f>
        <v>UFFICIO RAGIONERIA</v>
      </c>
      <c r="D1127" s="0" t="str">
        <f aca="false">VLOOKUP(B1127,siti!$B$2:$F$98,2,FALSE())</f>
        <v>VIA VAGLIASINDI 51\C</v>
      </c>
      <c r="E1127" s="0" t="str">
        <f aca="false">VLOOKUP(B1127,siti!$B$2:$F$98,3,FALSE())</f>
        <v>CATANIA</v>
      </c>
      <c r="F1127" s="0" t="str">
        <f aca="false">VLOOKUP(B1127,siti!$B$2:$F$98,5,FALSE())</f>
        <v>95126</v>
      </c>
      <c r="G1127" s="0" t="str">
        <f aca="false">PROPER(IF(letture!E1041="TRUE","STIMATA","REALE"))</f>
        <v>Reale</v>
      </c>
      <c r="H1127" s="1" t="n">
        <v>1101</v>
      </c>
      <c r="I1127" s="1" t="n">
        <v>177</v>
      </c>
      <c r="J1127" s="1" t="n">
        <v>255</v>
      </c>
      <c r="K1127" s="1" t="n">
        <v>1533</v>
      </c>
      <c r="L1127" s="4" t="n">
        <v>1002.41</v>
      </c>
    </row>
    <row r="1128" customFormat="false" ht="13.8" hidden="false" customHeight="false" outlineLevel="0" collapsed="false">
      <c r="A1128" s="0" t="s">
        <v>22</v>
      </c>
      <c r="B1128" s="0" t="s">
        <v>110</v>
      </c>
      <c r="C1128" s="0" t="str">
        <f aca="false">VLOOKUP(B1128,siti!$B$2:$F$98,4,FALSE())</f>
        <v>UFFICIO RAGIONERIA</v>
      </c>
      <c r="D1128" s="0" t="str">
        <f aca="false">VLOOKUP(B1128,siti!$B$2:$F$98,2,FALSE())</f>
        <v>VIA VAGLIASINDI 51\C</v>
      </c>
      <c r="E1128" s="0" t="str">
        <f aca="false">VLOOKUP(B1128,siti!$B$2:$F$98,3,FALSE())</f>
        <v>CATANIA</v>
      </c>
      <c r="F1128" s="0" t="str">
        <f aca="false">VLOOKUP(B1128,siti!$B$2:$F$98,5,FALSE())</f>
        <v>95126</v>
      </c>
      <c r="G1128" s="0" t="str">
        <f aca="false">PROPER(IF(letture!E1042="TRUE","STIMATA","REALE"))</f>
        <v>Reale</v>
      </c>
      <c r="H1128" s="1" t="n">
        <v>665.99997</v>
      </c>
      <c r="I1128" s="1" t="n">
        <v>161.00005</v>
      </c>
      <c r="J1128" s="1" t="n">
        <v>255.99986</v>
      </c>
      <c r="K1128" s="1" t="n">
        <v>1083</v>
      </c>
      <c r="L1128" s="4" t="n">
        <v>372.59</v>
      </c>
    </row>
    <row r="1129" customFormat="false" ht="13.8" hidden="false" customHeight="false" outlineLevel="0" collapsed="false">
      <c r="A1129" s="0" t="s">
        <v>23</v>
      </c>
      <c r="B1129" s="0" t="s">
        <v>110</v>
      </c>
      <c r="C1129" s="0" t="str">
        <f aca="false">VLOOKUP(B1129,siti!$B$2:$F$98,4,FALSE())</f>
        <v>UFFICIO RAGIONERIA</v>
      </c>
      <c r="D1129" s="0" t="str">
        <f aca="false">VLOOKUP(B1129,siti!$B$2:$F$98,2,FALSE())</f>
        <v>VIA VAGLIASINDI 51\C</v>
      </c>
      <c r="E1129" s="0" t="str">
        <f aca="false">VLOOKUP(B1129,siti!$B$2:$F$98,3,FALSE())</f>
        <v>CATANIA</v>
      </c>
      <c r="F1129" s="0" t="str">
        <f aca="false">VLOOKUP(B1129,siti!$B$2:$F$98,5,FALSE())</f>
        <v>95126</v>
      </c>
      <c r="G1129" s="0" t="str">
        <f aca="false">PROPER(IF(letture!E1043="TRUE","STIMATA","REALE"))</f>
        <v>Reale</v>
      </c>
      <c r="H1129" s="1" t="n">
        <v>720</v>
      </c>
      <c r="I1129" s="1" t="n">
        <v>155.0001</v>
      </c>
      <c r="J1129" s="1" t="n">
        <v>243</v>
      </c>
      <c r="K1129" s="1" t="n">
        <v>1118</v>
      </c>
      <c r="L1129" s="4" t="n">
        <v>415.41</v>
      </c>
    </row>
    <row r="1130" customFormat="false" ht="13.8" hidden="false" customHeight="false" outlineLevel="0" collapsed="false">
      <c r="A1130" s="0" t="s">
        <v>24</v>
      </c>
      <c r="B1130" s="0" t="s">
        <v>110</v>
      </c>
      <c r="C1130" s="0" t="str">
        <f aca="false">VLOOKUP(B1130,siti!$B$2:$F$98,4,FALSE())</f>
        <v>UFFICIO RAGIONERIA</v>
      </c>
      <c r="D1130" s="0" t="str">
        <f aca="false">VLOOKUP(B1130,siti!$B$2:$F$98,2,FALSE())</f>
        <v>VIA VAGLIASINDI 51\C</v>
      </c>
      <c r="E1130" s="0" t="str">
        <f aca="false">VLOOKUP(B1130,siti!$B$2:$F$98,3,FALSE())</f>
        <v>CATANIA</v>
      </c>
      <c r="F1130" s="0" t="str">
        <f aca="false">VLOOKUP(B1130,siti!$B$2:$F$98,5,FALSE())</f>
        <v>95126</v>
      </c>
      <c r="G1130" s="0" t="str">
        <f aca="false">PROPER(IF(letture!E1044="TRUE","STIMATA","REALE"))</f>
        <v>Reale</v>
      </c>
      <c r="H1130" s="1" t="n">
        <v>727.99997</v>
      </c>
      <c r="I1130" s="1" t="n">
        <v>157.99987</v>
      </c>
      <c r="J1130" s="1" t="n">
        <v>243.00001</v>
      </c>
      <c r="K1130" s="1" t="n">
        <v>1129</v>
      </c>
      <c r="L1130" s="4" t="n">
        <v>524.39</v>
      </c>
    </row>
    <row r="1131" customFormat="false" ht="17.35" hidden="false" customHeight="false" outlineLevel="0" collapsed="false">
      <c r="H1131" s="5" t="n">
        <f aca="false">SUM(H1119:H1130)</f>
        <v>11576.99962</v>
      </c>
      <c r="I1131" s="5" t="n">
        <f aca="false">SUM(I1119:I1130)</f>
        <v>1967.99971</v>
      </c>
      <c r="J1131" s="5" t="n">
        <f aca="false">SUM(J1119:J1130)</f>
        <v>2927.99938</v>
      </c>
      <c r="K1131" s="5" t="n">
        <f aca="false">SUM(K1119:K1130)</f>
        <v>16473</v>
      </c>
      <c r="L1131" s="5" t="n">
        <f aca="false">SUM(L1119:L1130)</f>
        <v>7576.7</v>
      </c>
    </row>
    <row r="1132" customFormat="false" ht="13.8" hidden="false" customHeight="false" outlineLevel="0" collapsed="false">
      <c r="A1132" s="0" t="s">
        <v>12</v>
      </c>
      <c r="B1132" s="0" t="s">
        <v>111</v>
      </c>
      <c r="C1132" s="0" t="str">
        <f aca="false">VLOOKUP(B1132,siti!$B$2:$F$98,4,FALSE())</f>
        <v>DIS - SERBATOIO SOPRANA</v>
      </c>
      <c r="D1132" s="0" t="str">
        <f aca="false">VLOOKUP(B1132,siti!$B$2:$F$98,2,FALSE())</f>
        <v>VIA S.ROSA DA LIMA 4\A</v>
      </c>
      <c r="E1132" s="0" t="str">
        <f aca="false">VLOOKUP(B1132,siti!$B$2:$F$98,3,FALSE())</f>
        <v>CATANIA</v>
      </c>
      <c r="F1132" s="0" t="str">
        <f aca="false">VLOOKUP(B1132,siti!$B$2:$F$98,5,FALSE())</f>
        <v>95100</v>
      </c>
      <c r="G1132" s="0" t="str">
        <f aca="false">PROPER(IF(letture!E1045="TRUE","STIMATA","REALE"))</f>
        <v>Reale</v>
      </c>
      <c r="H1132" s="1" t="n">
        <v>0</v>
      </c>
      <c r="I1132" s="1" t="n">
        <v>0</v>
      </c>
      <c r="J1132" s="1" t="n">
        <v>0</v>
      </c>
      <c r="K1132" s="1" t="n">
        <v>0</v>
      </c>
      <c r="L1132" s="4" t="n">
        <v>19.08</v>
      </c>
    </row>
    <row r="1133" customFormat="false" ht="13.8" hidden="false" customHeight="false" outlineLevel="0" collapsed="false">
      <c r="A1133" s="0" t="s">
        <v>14</v>
      </c>
      <c r="B1133" s="0" t="s">
        <v>111</v>
      </c>
      <c r="C1133" s="0" t="str">
        <f aca="false">VLOOKUP(B1133,siti!$B$2:$F$98,4,FALSE())</f>
        <v>DIS - SERBATOIO SOPRANA</v>
      </c>
      <c r="D1133" s="0" t="str">
        <f aca="false">VLOOKUP(B1133,siti!$B$2:$F$98,2,FALSE())</f>
        <v>VIA S.ROSA DA LIMA 4\A</v>
      </c>
      <c r="E1133" s="0" t="str">
        <f aca="false">VLOOKUP(B1133,siti!$B$2:$F$98,3,FALSE())</f>
        <v>CATANIA</v>
      </c>
      <c r="F1133" s="0" t="str">
        <f aca="false">VLOOKUP(B1133,siti!$B$2:$F$98,5,FALSE())</f>
        <v>95100</v>
      </c>
      <c r="G1133" s="0" t="str">
        <f aca="false">PROPER(IF(letture!E1046="TRUE","STIMATA","REALE"))</f>
        <v>Reale</v>
      </c>
      <c r="H1133" s="1" t="n">
        <v>0</v>
      </c>
      <c r="I1133" s="1" t="n">
        <v>0</v>
      </c>
      <c r="J1133" s="1" t="n">
        <v>0</v>
      </c>
      <c r="K1133" s="1" t="n">
        <v>0</v>
      </c>
      <c r="L1133" s="4" t="n">
        <v>19.08</v>
      </c>
    </row>
    <row r="1134" customFormat="false" ht="13.8" hidden="false" customHeight="false" outlineLevel="0" collapsed="false">
      <c r="A1134" s="0" t="s">
        <v>15</v>
      </c>
      <c r="B1134" s="0" t="s">
        <v>111</v>
      </c>
      <c r="C1134" s="0" t="str">
        <f aca="false">VLOOKUP(B1134,siti!$B$2:$F$98,4,FALSE())</f>
        <v>DIS - SERBATOIO SOPRANA</v>
      </c>
      <c r="D1134" s="0" t="str">
        <f aca="false">VLOOKUP(B1134,siti!$B$2:$F$98,2,FALSE())</f>
        <v>VIA S.ROSA DA LIMA 4\A</v>
      </c>
      <c r="E1134" s="0" t="str">
        <f aca="false">VLOOKUP(B1134,siti!$B$2:$F$98,3,FALSE())</f>
        <v>CATANIA</v>
      </c>
      <c r="F1134" s="0" t="str">
        <f aca="false">VLOOKUP(B1134,siti!$B$2:$F$98,5,FALSE())</f>
        <v>95100</v>
      </c>
      <c r="G1134" s="0" t="str">
        <f aca="false">PROPER(IF(letture!E1047="TRUE","STIMATA","REALE"))</f>
        <v>Reale</v>
      </c>
      <c r="H1134" s="1" t="n">
        <v>0</v>
      </c>
      <c r="I1134" s="1" t="n">
        <v>0</v>
      </c>
      <c r="J1134" s="1" t="n">
        <v>0</v>
      </c>
      <c r="K1134" s="1" t="n">
        <v>0</v>
      </c>
      <c r="L1134" s="4" t="n">
        <v>19.08</v>
      </c>
    </row>
    <row r="1135" customFormat="false" ht="13.8" hidden="false" customHeight="false" outlineLevel="0" collapsed="false">
      <c r="A1135" s="0" t="s">
        <v>16</v>
      </c>
      <c r="B1135" s="0" t="s">
        <v>111</v>
      </c>
      <c r="C1135" s="0" t="str">
        <f aca="false">VLOOKUP(B1135,siti!$B$2:$F$98,4,FALSE())</f>
        <v>DIS - SERBATOIO SOPRANA</v>
      </c>
      <c r="D1135" s="0" t="str">
        <f aca="false">VLOOKUP(B1135,siti!$B$2:$F$98,2,FALSE())</f>
        <v>VIA S.ROSA DA LIMA 4\A</v>
      </c>
      <c r="E1135" s="0" t="str">
        <f aca="false">VLOOKUP(B1135,siti!$B$2:$F$98,3,FALSE())</f>
        <v>CATANIA</v>
      </c>
      <c r="F1135" s="0" t="str">
        <f aca="false">VLOOKUP(B1135,siti!$B$2:$F$98,5,FALSE())</f>
        <v>95100</v>
      </c>
      <c r="G1135" s="0" t="str">
        <f aca="false">PROPER(IF(letture!E1048="TRUE","STIMATA","REALE"))</f>
        <v>Reale</v>
      </c>
      <c r="H1135" s="1" t="n">
        <v>0</v>
      </c>
      <c r="I1135" s="1" t="n">
        <v>0</v>
      </c>
      <c r="J1135" s="1" t="n">
        <v>0</v>
      </c>
      <c r="K1135" s="1" t="n">
        <v>0</v>
      </c>
      <c r="L1135" s="4" t="n">
        <v>18.11</v>
      </c>
    </row>
    <row r="1136" customFormat="false" ht="13.8" hidden="false" customHeight="false" outlineLevel="0" collapsed="false">
      <c r="A1136" s="0" t="s">
        <v>17</v>
      </c>
      <c r="B1136" s="0" t="s">
        <v>111</v>
      </c>
      <c r="C1136" s="0" t="str">
        <f aca="false">VLOOKUP(B1136,siti!$B$2:$F$98,4,FALSE())</f>
        <v>DIS - SERBATOIO SOPRANA</v>
      </c>
      <c r="D1136" s="0" t="str">
        <f aca="false">VLOOKUP(B1136,siti!$B$2:$F$98,2,FALSE())</f>
        <v>VIA S.ROSA DA LIMA 4\A</v>
      </c>
      <c r="E1136" s="0" t="str">
        <f aca="false">VLOOKUP(B1136,siti!$B$2:$F$98,3,FALSE())</f>
        <v>CATANIA</v>
      </c>
      <c r="F1136" s="0" t="str">
        <f aca="false">VLOOKUP(B1136,siti!$B$2:$F$98,5,FALSE())</f>
        <v>95100</v>
      </c>
      <c r="G1136" s="0" t="str">
        <f aca="false">PROPER(IF(letture!E1049="TRUE","STIMATA","REALE"))</f>
        <v>Reale</v>
      </c>
      <c r="H1136" s="1" t="n">
        <v>0</v>
      </c>
      <c r="I1136" s="1" t="n">
        <v>0</v>
      </c>
      <c r="J1136" s="1" t="n">
        <v>0</v>
      </c>
      <c r="K1136" s="1" t="n">
        <v>0</v>
      </c>
      <c r="L1136" s="4" t="n">
        <v>18.11</v>
      </c>
    </row>
    <row r="1137" customFormat="false" ht="13.8" hidden="false" customHeight="false" outlineLevel="0" collapsed="false">
      <c r="A1137" s="0" t="s">
        <v>18</v>
      </c>
      <c r="B1137" s="0" t="s">
        <v>111</v>
      </c>
      <c r="C1137" s="0" t="str">
        <f aca="false">VLOOKUP(B1137,siti!$B$2:$F$98,4,FALSE())</f>
        <v>DIS - SERBATOIO SOPRANA</v>
      </c>
      <c r="D1137" s="0" t="str">
        <f aca="false">VLOOKUP(B1137,siti!$B$2:$F$98,2,FALSE())</f>
        <v>VIA S.ROSA DA LIMA 4\A</v>
      </c>
      <c r="E1137" s="0" t="str">
        <f aca="false">VLOOKUP(B1137,siti!$B$2:$F$98,3,FALSE())</f>
        <v>CATANIA</v>
      </c>
      <c r="F1137" s="0" t="str">
        <f aca="false">VLOOKUP(B1137,siti!$B$2:$F$98,5,FALSE())</f>
        <v>95100</v>
      </c>
      <c r="G1137" s="0" t="str">
        <f aca="false">PROPER(IF(letture!E1050="TRUE","STIMATA","REALE"))</f>
        <v>Reale</v>
      </c>
      <c r="H1137" s="1" t="n">
        <v>0</v>
      </c>
      <c r="I1137" s="1" t="n">
        <v>0</v>
      </c>
      <c r="J1137" s="1" t="n">
        <v>0</v>
      </c>
      <c r="K1137" s="1" t="n">
        <v>0</v>
      </c>
      <c r="L1137" s="4" t="n">
        <v>18.11</v>
      </c>
    </row>
    <row r="1138" customFormat="false" ht="13.8" hidden="false" customHeight="false" outlineLevel="0" collapsed="false">
      <c r="A1138" s="0" t="s">
        <v>19</v>
      </c>
      <c r="B1138" s="0" t="s">
        <v>111</v>
      </c>
      <c r="C1138" s="0" t="str">
        <f aca="false">VLOOKUP(B1138,siti!$B$2:$F$98,4,FALSE())</f>
        <v>DIS - SERBATOIO SOPRANA</v>
      </c>
      <c r="D1138" s="0" t="str">
        <f aca="false">VLOOKUP(B1138,siti!$B$2:$F$98,2,FALSE())</f>
        <v>VIA S.ROSA DA LIMA 4\A</v>
      </c>
      <c r="E1138" s="0" t="str">
        <f aca="false">VLOOKUP(B1138,siti!$B$2:$F$98,3,FALSE())</f>
        <v>CATANIA</v>
      </c>
      <c r="F1138" s="0" t="str">
        <f aca="false">VLOOKUP(B1138,siti!$B$2:$F$98,5,FALSE())</f>
        <v>95100</v>
      </c>
      <c r="G1138" s="0" t="str">
        <f aca="false">PROPER(IF(letture!E1051="TRUE","STIMATA","REALE"))</f>
        <v>Reale</v>
      </c>
      <c r="H1138" s="1" t="n">
        <v>0</v>
      </c>
      <c r="I1138" s="1" t="n">
        <v>0</v>
      </c>
      <c r="J1138" s="1" t="n">
        <v>0</v>
      </c>
      <c r="K1138" s="1" t="n">
        <v>0</v>
      </c>
      <c r="L1138" s="4" t="n">
        <v>18.11</v>
      </c>
    </row>
    <row r="1139" customFormat="false" ht="13.8" hidden="false" customHeight="false" outlineLevel="0" collapsed="false">
      <c r="A1139" s="0" t="s">
        <v>20</v>
      </c>
      <c r="B1139" s="0" t="s">
        <v>111</v>
      </c>
      <c r="C1139" s="0" t="str">
        <f aca="false">VLOOKUP(B1139,siti!$B$2:$F$98,4,FALSE())</f>
        <v>DIS - SERBATOIO SOPRANA</v>
      </c>
      <c r="D1139" s="0" t="str">
        <f aca="false">VLOOKUP(B1139,siti!$B$2:$F$98,2,FALSE())</f>
        <v>VIA S.ROSA DA LIMA 4\A</v>
      </c>
      <c r="E1139" s="0" t="str">
        <f aca="false">VLOOKUP(B1139,siti!$B$2:$F$98,3,FALSE())</f>
        <v>CATANIA</v>
      </c>
      <c r="F1139" s="0" t="str">
        <f aca="false">VLOOKUP(B1139,siti!$B$2:$F$98,5,FALSE())</f>
        <v>95100</v>
      </c>
      <c r="G1139" s="0" t="str">
        <f aca="false">PROPER(IF(letture!E1052="TRUE","STIMATA","REALE"))</f>
        <v>Reale</v>
      </c>
      <c r="H1139" s="1" t="n">
        <v>0</v>
      </c>
      <c r="I1139" s="1" t="n">
        <v>0</v>
      </c>
      <c r="J1139" s="1" t="n">
        <v>0</v>
      </c>
      <c r="K1139" s="1" t="n">
        <v>0</v>
      </c>
      <c r="L1139" s="4" t="n">
        <v>18.11</v>
      </c>
    </row>
    <row r="1140" customFormat="false" ht="13.8" hidden="false" customHeight="false" outlineLevel="0" collapsed="false">
      <c r="A1140" s="0" t="s">
        <v>21</v>
      </c>
      <c r="B1140" s="0" t="s">
        <v>111</v>
      </c>
      <c r="C1140" s="0" t="str">
        <f aca="false">VLOOKUP(B1140,siti!$B$2:$F$98,4,FALSE())</f>
        <v>DIS - SERBATOIO SOPRANA</v>
      </c>
      <c r="D1140" s="0" t="str">
        <f aca="false">VLOOKUP(B1140,siti!$B$2:$F$98,2,FALSE())</f>
        <v>VIA S.ROSA DA LIMA 4\A</v>
      </c>
      <c r="E1140" s="0" t="str">
        <f aca="false">VLOOKUP(B1140,siti!$B$2:$F$98,3,FALSE())</f>
        <v>CATANIA</v>
      </c>
      <c r="F1140" s="0" t="str">
        <f aca="false">VLOOKUP(B1140,siti!$B$2:$F$98,5,FALSE())</f>
        <v>95100</v>
      </c>
      <c r="G1140" s="0" t="str">
        <f aca="false">PROPER(IF(letture!E1053="TRUE","STIMATA","REALE"))</f>
        <v>Reale</v>
      </c>
      <c r="H1140" s="1" t="n">
        <v>0</v>
      </c>
      <c r="I1140" s="1" t="n">
        <v>0</v>
      </c>
      <c r="J1140" s="1" t="n">
        <v>0</v>
      </c>
      <c r="K1140" s="1" t="n">
        <v>0</v>
      </c>
      <c r="L1140" s="4" t="n">
        <v>29.81</v>
      </c>
    </row>
    <row r="1141" customFormat="false" ht="13.8" hidden="false" customHeight="false" outlineLevel="0" collapsed="false">
      <c r="A1141" s="0" t="s">
        <v>22</v>
      </c>
      <c r="B1141" s="0" t="s">
        <v>111</v>
      </c>
      <c r="C1141" s="0" t="str">
        <f aca="false">VLOOKUP(B1141,siti!$B$2:$F$98,4,FALSE())</f>
        <v>DIS - SERBATOIO SOPRANA</v>
      </c>
      <c r="D1141" s="0" t="str">
        <f aca="false">VLOOKUP(B1141,siti!$B$2:$F$98,2,FALSE())</f>
        <v>VIA S.ROSA DA LIMA 4\A</v>
      </c>
      <c r="E1141" s="0" t="str">
        <f aca="false">VLOOKUP(B1141,siti!$B$2:$F$98,3,FALSE())</f>
        <v>CATANIA</v>
      </c>
      <c r="F1141" s="0" t="str">
        <f aca="false">VLOOKUP(B1141,siti!$B$2:$F$98,5,FALSE())</f>
        <v>95100</v>
      </c>
      <c r="G1141" s="0" t="str">
        <f aca="false">PROPER(IF(letture!E1054="TRUE","STIMATA","REALE"))</f>
        <v>Reale</v>
      </c>
      <c r="H1141" s="1" t="n">
        <v>0</v>
      </c>
      <c r="I1141" s="1" t="n">
        <v>0</v>
      </c>
      <c r="J1141" s="1" t="n">
        <v>0</v>
      </c>
      <c r="K1141" s="1" t="n">
        <v>0</v>
      </c>
      <c r="L1141" s="4" t="n">
        <v>8.67</v>
      </c>
    </row>
    <row r="1142" customFormat="false" ht="13.8" hidden="false" customHeight="false" outlineLevel="0" collapsed="false">
      <c r="A1142" s="0" t="s">
        <v>23</v>
      </c>
      <c r="B1142" s="0" t="s">
        <v>111</v>
      </c>
      <c r="C1142" s="0" t="str">
        <f aca="false">VLOOKUP(B1142,siti!$B$2:$F$98,4,FALSE())</f>
        <v>DIS - SERBATOIO SOPRANA</v>
      </c>
      <c r="D1142" s="0" t="str">
        <f aca="false">VLOOKUP(B1142,siti!$B$2:$F$98,2,FALSE())</f>
        <v>VIA S.ROSA DA LIMA 4\A</v>
      </c>
      <c r="E1142" s="0" t="str">
        <f aca="false">VLOOKUP(B1142,siti!$B$2:$F$98,3,FALSE())</f>
        <v>CATANIA</v>
      </c>
      <c r="F1142" s="0" t="str">
        <f aca="false">VLOOKUP(B1142,siti!$B$2:$F$98,5,FALSE())</f>
        <v>95100</v>
      </c>
      <c r="G1142" s="0" t="str">
        <f aca="false">PROPER(IF(letture!E1055="TRUE","STIMATA","REALE"))</f>
        <v>Reale</v>
      </c>
      <c r="H1142" s="1" t="n">
        <v>-0.9999</v>
      </c>
      <c r="I1142" s="1" t="n">
        <v>-0.9999</v>
      </c>
      <c r="J1142" s="1" t="n">
        <v>-0.9999</v>
      </c>
      <c r="K1142" s="1" t="n">
        <v>0</v>
      </c>
      <c r="L1142" s="4" t="n">
        <v>8.67</v>
      </c>
    </row>
    <row r="1143" customFormat="false" ht="13.8" hidden="false" customHeight="false" outlineLevel="0" collapsed="false">
      <c r="A1143" s="0" t="s">
        <v>24</v>
      </c>
      <c r="B1143" s="0" t="s">
        <v>111</v>
      </c>
      <c r="C1143" s="0" t="str">
        <f aca="false">VLOOKUP(B1143,siti!$B$2:$F$98,4,FALSE())</f>
        <v>DIS - SERBATOIO SOPRANA</v>
      </c>
      <c r="D1143" s="0" t="str">
        <f aca="false">VLOOKUP(B1143,siti!$B$2:$F$98,2,FALSE())</f>
        <v>VIA S.ROSA DA LIMA 4\A</v>
      </c>
      <c r="E1143" s="0" t="str">
        <f aca="false">VLOOKUP(B1143,siti!$B$2:$F$98,3,FALSE())</f>
        <v>CATANIA</v>
      </c>
      <c r="F1143" s="0" t="str">
        <f aca="false">VLOOKUP(B1143,siti!$B$2:$F$98,5,FALSE())</f>
        <v>95100</v>
      </c>
      <c r="G1143" s="0" t="str">
        <f aca="false">PROPER(IF(letture!E1056="TRUE","STIMATA","REALE"))</f>
        <v>Reale</v>
      </c>
      <c r="H1143" s="1" t="n">
        <v>0</v>
      </c>
      <c r="I1143" s="1" t="n">
        <v>0</v>
      </c>
      <c r="J1143" s="1" t="n">
        <v>0</v>
      </c>
      <c r="K1143" s="1" t="n">
        <v>0</v>
      </c>
      <c r="L1143" s="4" t="n">
        <v>8.67</v>
      </c>
    </row>
    <row r="1144" customFormat="false" ht="17.35" hidden="false" customHeight="false" outlineLevel="0" collapsed="false">
      <c r="H1144" s="5" t="n">
        <f aca="false">SUM(H1132:H1143)</f>
        <v>-0.9999</v>
      </c>
      <c r="I1144" s="5" t="n">
        <f aca="false">SUM(I1132:I1143)</f>
        <v>-0.9999</v>
      </c>
      <c r="J1144" s="5" t="n">
        <f aca="false">SUM(J1132:J1143)</f>
        <v>-0.9999</v>
      </c>
      <c r="K1144" s="5" t="n">
        <f aca="false">SUM(K1132:K1143)</f>
        <v>0</v>
      </c>
      <c r="L1144" s="5" t="n">
        <f aca="false">SUM(L1132:L1143)</f>
        <v>203.61</v>
      </c>
    </row>
    <row r="1145" customFormat="false" ht="13.8" hidden="false" customHeight="false" outlineLevel="0" collapsed="false">
      <c r="A1145" s="0" t="s">
        <v>12</v>
      </c>
      <c r="B1145" s="0" t="s">
        <v>112</v>
      </c>
      <c r="C1145" s="0" t="str">
        <f aca="false">VLOOKUP(B1145,siti!$B$2:$F$98,4,FALSE())</f>
        <v>AUT - PONTE TLC MONTE PO'</v>
      </c>
      <c r="D1145" s="0" t="str">
        <f aca="false">VLOOKUP(B1145,siti!$B$2:$F$98,2,FALSE())</f>
        <v>VIA SALOMONE 256</v>
      </c>
      <c r="E1145" s="0" t="str">
        <f aca="false">VLOOKUP(B1145,siti!$B$2:$F$98,3,FALSE())</f>
        <v>CATANIA</v>
      </c>
      <c r="F1145" s="0" t="str">
        <f aca="false">VLOOKUP(B1145,siti!$B$2:$F$98,5,FALSE())</f>
        <v>95100</v>
      </c>
      <c r="G1145" s="0" t="str">
        <f aca="false">PROPER(IF(letture!E1057="TRUE","STIMATA","REALE"))</f>
        <v>Reale</v>
      </c>
      <c r="H1145" s="1" t="n">
        <v>150.00001</v>
      </c>
      <c r="I1145" s="1" t="n">
        <v>112.99996</v>
      </c>
      <c r="J1145" s="1" t="n">
        <v>250.00012</v>
      </c>
      <c r="K1145" s="1" t="n">
        <v>513</v>
      </c>
      <c r="L1145" s="4" t="n">
        <v>173.21</v>
      </c>
    </row>
    <row r="1146" customFormat="false" ht="13.8" hidden="false" customHeight="false" outlineLevel="0" collapsed="false">
      <c r="A1146" s="0" t="s">
        <v>14</v>
      </c>
      <c r="B1146" s="0" t="s">
        <v>112</v>
      </c>
      <c r="C1146" s="0" t="str">
        <f aca="false">VLOOKUP(B1146,siti!$B$2:$F$98,4,FALSE())</f>
        <v>AUT - PONTE TLC MONTE PO'</v>
      </c>
      <c r="D1146" s="0" t="str">
        <f aca="false">VLOOKUP(B1146,siti!$B$2:$F$98,2,FALSE())</f>
        <v>VIA SALOMONE 256</v>
      </c>
      <c r="E1146" s="0" t="str">
        <f aca="false">VLOOKUP(B1146,siti!$B$2:$F$98,3,FALSE())</f>
        <v>CATANIA</v>
      </c>
      <c r="F1146" s="0" t="str">
        <f aca="false">VLOOKUP(B1146,siti!$B$2:$F$98,5,FALSE())</f>
        <v>95100</v>
      </c>
      <c r="G1146" s="0" t="str">
        <f aca="false">PROPER(IF(letture!E1058="TRUE","STIMATA","REALE"))</f>
        <v>Reale</v>
      </c>
      <c r="H1146" s="1" t="n">
        <v>149.00004</v>
      </c>
      <c r="I1146" s="1" t="n">
        <v>111.00012</v>
      </c>
      <c r="J1146" s="1" t="n">
        <v>200.99996</v>
      </c>
      <c r="K1146" s="1" t="n">
        <v>461</v>
      </c>
      <c r="L1146" s="4" t="n">
        <v>150.43</v>
      </c>
    </row>
    <row r="1147" customFormat="false" ht="13.8" hidden="false" customHeight="false" outlineLevel="0" collapsed="false">
      <c r="A1147" s="0" t="s">
        <v>15</v>
      </c>
      <c r="B1147" s="0" t="s">
        <v>112</v>
      </c>
      <c r="C1147" s="0" t="str">
        <f aca="false">VLOOKUP(B1147,siti!$B$2:$F$98,4,FALSE())</f>
        <v>AUT - PONTE TLC MONTE PO'</v>
      </c>
      <c r="D1147" s="0" t="str">
        <f aca="false">VLOOKUP(B1147,siti!$B$2:$F$98,2,FALSE())</f>
        <v>VIA SALOMONE 256</v>
      </c>
      <c r="E1147" s="0" t="str">
        <f aca="false">VLOOKUP(B1147,siti!$B$2:$F$98,3,FALSE())</f>
        <v>CATANIA</v>
      </c>
      <c r="F1147" s="0" t="str">
        <f aca="false">VLOOKUP(B1147,siti!$B$2:$F$98,5,FALSE())</f>
        <v>95100</v>
      </c>
      <c r="G1147" s="0" t="str">
        <f aca="false">PROPER(IF(letture!E1059="TRUE","STIMATA","REALE"))</f>
        <v>Reale</v>
      </c>
      <c r="H1147" s="1" t="n">
        <v>158.99993</v>
      </c>
      <c r="I1147" s="1" t="n">
        <v>111.9999</v>
      </c>
      <c r="J1147" s="1" t="n">
        <v>198.99985</v>
      </c>
      <c r="K1147" s="1" t="n">
        <v>470</v>
      </c>
      <c r="L1147" s="4" t="n">
        <v>198.79</v>
      </c>
    </row>
    <row r="1148" customFormat="false" ht="13.8" hidden="false" customHeight="false" outlineLevel="0" collapsed="false">
      <c r="A1148" s="0" t="s">
        <v>16</v>
      </c>
      <c r="B1148" s="0" t="s">
        <v>112</v>
      </c>
      <c r="C1148" s="0" t="str">
        <f aca="false">VLOOKUP(B1148,siti!$B$2:$F$98,4,FALSE())</f>
        <v>AUT - PONTE TLC MONTE PO'</v>
      </c>
      <c r="D1148" s="0" t="str">
        <f aca="false">VLOOKUP(B1148,siti!$B$2:$F$98,2,FALSE())</f>
        <v>VIA SALOMONE 256</v>
      </c>
      <c r="E1148" s="0" t="str">
        <f aca="false">VLOOKUP(B1148,siti!$B$2:$F$98,3,FALSE())</f>
        <v>CATANIA</v>
      </c>
      <c r="F1148" s="0" t="str">
        <f aca="false">VLOOKUP(B1148,siti!$B$2:$F$98,5,FALSE())</f>
        <v>95100</v>
      </c>
      <c r="G1148" s="0" t="str">
        <f aca="false">PROPER(IF(letture!E1060="TRUE","STIMATA","REALE"))</f>
        <v>Reale</v>
      </c>
      <c r="H1148" s="1" t="n">
        <v>129.9999</v>
      </c>
      <c r="I1148" s="1" t="n">
        <v>108.9999</v>
      </c>
      <c r="J1148" s="1" t="n">
        <v>213.9999</v>
      </c>
      <c r="K1148" s="1" t="n">
        <v>453</v>
      </c>
      <c r="L1148" s="4" t="n">
        <v>158.24</v>
      </c>
    </row>
    <row r="1149" customFormat="false" ht="13.8" hidden="false" customHeight="false" outlineLevel="0" collapsed="false">
      <c r="A1149" s="0" t="s">
        <v>17</v>
      </c>
      <c r="B1149" s="0" t="s">
        <v>112</v>
      </c>
      <c r="C1149" s="0" t="str">
        <f aca="false">VLOOKUP(B1149,siti!$B$2:$F$98,4,FALSE())</f>
        <v>AUT - PONTE TLC MONTE PO'</v>
      </c>
      <c r="D1149" s="0" t="str">
        <f aca="false">VLOOKUP(B1149,siti!$B$2:$F$98,2,FALSE())</f>
        <v>VIA SALOMONE 256</v>
      </c>
      <c r="E1149" s="0" t="str">
        <f aca="false">VLOOKUP(B1149,siti!$B$2:$F$98,3,FALSE())</f>
        <v>CATANIA</v>
      </c>
      <c r="F1149" s="0" t="str">
        <f aca="false">VLOOKUP(B1149,siti!$B$2:$F$98,5,FALSE())</f>
        <v>95100</v>
      </c>
      <c r="G1149" s="0" t="str">
        <f aca="false">PROPER(IF(letture!E1061="TRUE","STIMATA","REALE"))</f>
        <v>Reale</v>
      </c>
      <c r="H1149" s="1" t="n">
        <v>152.00013</v>
      </c>
      <c r="I1149" s="1" t="n">
        <v>107.99997</v>
      </c>
      <c r="J1149" s="1" t="n">
        <v>207.00002</v>
      </c>
      <c r="K1149" s="1" t="n">
        <v>467</v>
      </c>
      <c r="L1149" s="4" t="n">
        <v>154.61</v>
      </c>
    </row>
    <row r="1150" customFormat="false" ht="13.8" hidden="false" customHeight="false" outlineLevel="0" collapsed="false">
      <c r="A1150" s="0" t="s">
        <v>18</v>
      </c>
      <c r="B1150" s="0" t="s">
        <v>112</v>
      </c>
      <c r="C1150" s="0" t="str">
        <f aca="false">VLOOKUP(B1150,siti!$B$2:$F$98,4,FALSE())</f>
        <v>AUT - PONTE TLC MONTE PO'</v>
      </c>
      <c r="D1150" s="0" t="str">
        <f aca="false">VLOOKUP(B1150,siti!$B$2:$F$98,2,FALSE())</f>
        <v>VIA SALOMONE 256</v>
      </c>
      <c r="E1150" s="0" t="str">
        <f aca="false">VLOOKUP(B1150,siti!$B$2:$F$98,3,FALSE())</f>
        <v>CATANIA</v>
      </c>
      <c r="F1150" s="0" t="str">
        <f aca="false">VLOOKUP(B1150,siti!$B$2:$F$98,5,FALSE())</f>
        <v>95100</v>
      </c>
      <c r="G1150" s="0" t="str">
        <f aca="false">PROPER(IF(letture!E1062="TRUE","STIMATA","REALE"))</f>
        <v>Reale</v>
      </c>
      <c r="H1150" s="1" t="n">
        <v>141</v>
      </c>
      <c r="I1150" s="1" t="n">
        <v>105</v>
      </c>
      <c r="J1150" s="1" t="n">
        <v>201</v>
      </c>
      <c r="K1150" s="1" t="n">
        <v>447</v>
      </c>
      <c r="L1150" s="4" t="n">
        <v>171.33</v>
      </c>
    </row>
    <row r="1151" customFormat="false" ht="13.8" hidden="false" customHeight="false" outlineLevel="0" collapsed="false">
      <c r="A1151" s="0" t="s">
        <v>19</v>
      </c>
      <c r="B1151" s="0" t="s">
        <v>112</v>
      </c>
      <c r="C1151" s="0" t="str">
        <f aca="false">VLOOKUP(B1151,siti!$B$2:$F$98,4,FALSE())</f>
        <v>AUT - PONTE TLC MONTE PO'</v>
      </c>
      <c r="D1151" s="0" t="str">
        <f aca="false">VLOOKUP(B1151,siti!$B$2:$F$98,2,FALSE())</f>
        <v>VIA SALOMONE 256</v>
      </c>
      <c r="E1151" s="0" t="str">
        <f aca="false">VLOOKUP(B1151,siti!$B$2:$F$98,3,FALSE())</f>
        <v>CATANIA</v>
      </c>
      <c r="F1151" s="0" t="str">
        <f aca="false">VLOOKUP(B1151,siti!$B$2:$F$98,5,FALSE())</f>
        <v>95100</v>
      </c>
      <c r="G1151" s="0" t="str">
        <f aca="false">PROPER(IF(letture!E1063="TRUE","STIMATA","REALE"))</f>
        <v>Reale</v>
      </c>
      <c r="H1151" s="1" t="n">
        <v>142.00015</v>
      </c>
      <c r="I1151" s="1" t="n">
        <v>114.00002</v>
      </c>
      <c r="J1151" s="1" t="n">
        <v>202.00003</v>
      </c>
      <c r="K1151" s="1" t="n">
        <v>458</v>
      </c>
      <c r="L1151" s="4" t="n">
        <v>267.17</v>
      </c>
    </row>
    <row r="1152" customFormat="false" ht="13.8" hidden="false" customHeight="false" outlineLevel="0" collapsed="false">
      <c r="A1152" s="0" t="s">
        <v>20</v>
      </c>
      <c r="B1152" s="0" t="s">
        <v>112</v>
      </c>
      <c r="C1152" s="0" t="str">
        <f aca="false">VLOOKUP(B1152,siti!$B$2:$F$98,4,FALSE())</f>
        <v>AUT - PONTE TLC MONTE PO'</v>
      </c>
      <c r="D1152" s="0" t="str">
        <f aca="false">VLOOKUP(B1152,siti!$B$2:$F$98,2,FALSE())</f>
        <v>VIA SALOMONE 256</v>
      </c>
      <c r="E1152" s="0" t="str">
        <f aca="false">VLOOKUP(B1152,siti!$B$2:$F$98,3,FALSE())</f>
        <v>CATANIA</v>
      </c>
      <c r="F1152" s="0" t="str">
        <f aca="false">VLOOKUP(B1152,siti!$B$2:$F$98,5,FALSE())</f>
        <v>95100</v>
      </c>
      <c r="G1152" s="0" t="str">
        <f aca="false">PROPER(IF(letture!E1064="TRUE","STIMATA","REALE"))</f>
        <v>Reale</v>
      </c>
      <c r="H1152" s="1" t="n">
        <v>150.00001</v>
      </c>
      <c r="I1152" s="1" t="n">
        <v>106.99991</v>
      </c>
      <c r="J1152" s="1" t="n">
        <v>204.00015</v>
      </c>
      <c r="K1152" s="1" t="n">
        <v>461</v>
      </c>
      <c r="L1152" s="4" t="n">
        <v>313.63</v>
      </c>
    </row>
    <row r="1153" customFormat="false" ht="13.8" hidden="false" customHeight="false" outlineLevel="0" collapsed="false">
      <c r="A1153" s="0" t="s">
        <v>21</v>
      </c>
      <c r="B1153" s="0" t="s">
        <v>112</v>
      </c>
      <c r="C1153" s="0" t="str">
        <f aca="false">VLOOKUP(B1153,siti!$B$2:$F$98,4,FALSE())</f>
        <v>AUT - PONTE TLC MONTE PO'</v>
      </c>
      <c r="D1153" s="0" t="str">
        <f aca="false">VLOOKUP(B1153,siti!$B$2:$F$98,2,FALSE())</f>
        <v>VIA SALOMONE 256</v>
      </c>
      <c r="E1153" s="0" t="str">
        <f aca="false">VLOOKUP(B1153,siti!$B$2:$F$98,3,FALSE())</f>
        <v>CATANIA</v>
      </c>
      <c r="F1153" s="0" t="str">
        <f aca="false">VLOOKUP(B1153,siti!$B$2:$F$98,5,FALSE())</f>
        <v>95100</v>
      </c>
      <c r="G1153" s="0" t="str">
        <f aca="false">PROPER(IF(letture!E1065="TRUE","STIMATA","REALE"))</f>
        <v>Reale</v>
      </c>
      <c r="H1153" s="1" t="n">
        <v>87</v>
      </c>
      <c r="I1153" s="1" t="n">
        <v>62.0001</v>
      </c>
      <c r="J1153" s="1" t="n">
        <v>111.9999</v>
      </c>
      <c r="K1153" s="1" t="n">
        <v>261</v>
      </c>
      <c r="L1153" s="4" t="n">
        <v>169.7</v>
      </c>
    </row>
    <row r="1154" customFormat="false" ht="13.8" hidden="false" customHeight="false" outlineLevel="0" collapsed="false">
      <c r="A1154" s="0" t="s">
        <v>22</v>
      </c>
      <c r="B1154" s="0" t="s">
        <v>112</v>
      </c>
      <c r="C1154" s="0" t="str">
        <f aca="false">VLOOKUP(B1154,siti!$B$2:$F$98,4,FALSE())</f>
        <v>AUT - PONTE TLC MONTE PO'</v>
      </c>
      <c r="D1154" s="0" t="str">
        <f aca="false">VLOOKUP(B1154,siti!$B$2:$F$98,2,FALSE())</f>
        <v>VIA SALOMONE 256</v>
      </c>
      <c r="E1154" s="0" t="str">
        <f aca="false">VLOOKUP(B1154,siti!$B$2:$F$98,3,FALSE())</f>
        <v>CATANIA</v>
      </c>
      <c r="F1154" s="0" t="str">
        <f aca="false">VLOOKUP(B1154,siti!$B$2:$F$98,5,FALSE())</f>
        <v>95100</v>
      </c>
      <c r="G1154" s="0" t="str">
        <f aca="false">PROPER(IF(letture!E1066="TRUE","STIMATA","REALE"))</f>
        <v>Reale</v>
      </c>
      <c r="H1154" s="1" t="n">
        <v>65.99993</v>
      </c>
      <c r="I1154" s="1" t="n">
        <v>52.00002</v>
      </c>
      <c r="J1154" s="1" t="n">
        <v>93</v>
      </c>
      <c r="K1154" s="1" t="n">
        <v>211</v>
      </c>
      <c r="L1154" s="4" t="n">
        <v>70.9</v>
      </c>
    </row>
    <row r="1155" customFormat="false" ht="13.8" hidden="false" customHeight="false" outlineLevel="0" collapsed="false">
      <c r="A1155" s="0" t="s">
        <v>23</v>
      </c>
      <c r="B1155" s="0" t="s">
        <v>112</v>
      </c>
      <c r="C1155" s="0" t="str">
        <f aca="false">VLOOKUP(B1155,siti!$B$2:$F$98,4,FALSE())</f>
        <v>AUT - PONTE TLC MONTE PO'</v>
      </c>
      <c r="D1155" s="0" t="str">
        <f aca="false">VLOOKUP(B1155,siti!$B$2:$F$98,2,FALSE())</f>
        <v>VIA SALOMONE 256</v>
      </c>
      <c r="E1155" s="0" t="str">
        <f aca="false">VLOOKUP(B1155,siti!$B$2:$F$98,3,FALSE())</f>
        <v>CATANIA</v>
      </c>
      <c r="F1155" s="0" t="str">
        <f aca="false">VLOOKUP(B1155,siti!$B$2:$F$98,5,FALSE())</f>
        <v>95100</v>
      </c>
      <c r="G1155" s="0" t="str">
        <f aca="false">PROPER(IF(letture!E1067="TRUE","STIMATA","REALE"))</f>
        <v>Reale</v>
      </c>
      <c r="H1155" s="1" t="n">
        <v>63.9999</v>
      </c>
      <c r="I1155" s="1" t="n">
        <v>48</v>
      </c>
      <c r="J1155" s="1" t="n">
        <v>90.9999</v>
      </c>
      <c r="K1155" s="1" t="n">
        <v>203</v>
      </c>
      <c r="L1155" s="4" t="n">
        <v>71.7</v>
      </c>
    </row>
    <row r="1156" customFormat="false" ht="13.8" hidden="false" customHeight="false" outlineLevel="0" collapsed="false">
      <c r="A1156" s="0" t="s">
        <v>24</v>
      </c>
      <c r="B1156" s="0" t="s">
        <v>112</v>
      </c>
      <c r="C1156" s="0" t="str">
        <f aca="false">VLOOKUP(B1156,siti!$B$2:$F$98,4,FALSE())</f>
        <v>AUT - PONTE TLC MONTE PO'</v>
      </c>
      <c r="D1156" s="0" t="str">
        <f aca="false">VLOOKUP(B1156,siti!$B$2:$F$98,2,FALSE())</f>
        <v>VIA SALOMONE 256</v>
      </c>
      <c r="E1156" s="0" t="str">
        <f aca="false">VLOOKUP(B1156,siti!$B$2:$F$98,3,FALSE())</f>
        <v>CATANIA</v>
      </c>
      <c r="F1156" s="0" t="str">
        <f aca="false">VLOOKUP(B1156,siti!$B$2:$F$98,5,FALSE())</f>
        <v>95100</v>
      </c>
      <c r="G1156" s="0" t="str">
        <f aca="false">PROPER(IF(letture!E1068="TRUE","STIMATA","REALE"))</f>
        <v>Reale</v>
      </c>
      <c r="H1156" s="1" t="n">
        <v>62</v>
      </c>
      <c r="I1156" s="1" t="n">
        <v>49.9999</v>
      </c>
      <c r="J1156" s="1" t="n">
        <v>97.99999</v>
      </c>
      <c r="K1156" s="1" t="n">
        <v>210</v>
      </c>
      <c r="L1156" s="4" t="n">
        <v>90.16</v>
      </c>
    </row>
    <row r="1157" customFormat="false" ht="17.35" hidden="false" customHeight="false" outlineLevel="0" collapsed="false">
      <c r="H1157" s="5" t="n">
        <f aca="false">SUM(H1145:H1156)</f>
        <v>1452</v>
      </c>
      <c r="I1157" s="5" t="n">
        <f aca="false">SUM(I1145:I1156)</f>
        <v>1090.9998</v>
      </c>
      <c r="J1157" s="5" t="n">
        <f aca="false">SUM(J1145:J1156)</f>
        <v>2071.99982</v>
      </c>
      <c r="K1157" s="5" t="n">
        <f aca="false">SUM(K1145:K1156)</f>
        <v>4615</v>
      </c>
      <c r="L1157" s="5" t="n">
        <f aca="false">SUM(L1145:L1156)</f>
        <v>1989.87</v>
      </c>
    </row>
    <row r="1158" customFormat="false" ht="13.8" hidden="false" customHeight="false" outlineLevel="0" collapsed="false">
      <c r="A1158" s="0" t="s">
        <v>12</v>
      </c>
      <c r="B1158" s="0" t="s">
        <v>113</v>
      </c>
      <c r="C1158" s="0" t="str">
        <f aca="false">VLOOKUP(B1158,siti!$B$2:$F$98,4,FALSE())</f>
        <v>DIS - PORTO ELETTROPOMPE</v>
      </c>
      <c r="D1158" s="0" t="str">
        <f aca="false">VLOOKUP(B1158,siti!$B$2:$F$98,2,FALSE())</f>
        <v>VIA MOLO CRISPI  999</v>
      </c>
      <c r="E1158" s="0" t="str">
        <f aca="false">VLOOKUP(B1158,siti!$B$2:$F$98,3,FALSE())</f>
        <v>CATANIA</v>
      </c>
      <c r="F1158" s="0" t="str">
        <f aca="false">VLOOKUP(B1158,siti!$B$2:$F$98,5,FALSE())</f>
        <v>95100</v>
      </c>
      <c r="G1158" s="0" t="str">
        <f aca="false">PROPER(IF(letture!E1069="TRUE","STIMATA","REALE"))</f>
        <v>Reale</v>
      </c>
      <c r="H1158" s="1" t="n">
        <v>562.99999</v>
      </c>
      <c r="I1158" s="1" t="n">
        <v>283.99999</v>
      </c>
      <c r="J1158" s="1" t="n">
        <v>162.99986</v>
      </c>
      <c r="K1158" s="1" t="n">
        <v>1010</v>
      </c>
      <c r="L1158" s="4" t="n">
        <v>373.87</v>
      </c>
    </row>
    <row r="1159" customFormat="false" ht="13.8" hidden="false" customHeight="false" outlineLevel="0" collapsed="false">
      <c r="A1159" s="0" t="s">
        <v>14</v>
      </c>
      <c r="B1159" s="0" t="s">
        <v>113</v>
      </c>
      <c r="C1159" s="0" t="str">
        <f aca="false">VLOOKUP(B1159,siti!$B$2:$F$98,4,FALSE())</f>
        <v>DIS - PORTO ELETTROPOMPE</v>
      </c>
      <c r="D1159" s="0" t="str">
        <f aca="false">VLOOKUP(B1159,siti!$B$2:$F$98,2,FALSE())</f>
        <v>VIA MOLO CRISPI  999</v>
      </c>
      <c r="E1159" s="0" t="str">
        <f aca="false">VLOOKUP(B1159,siti!$B$2:$F$98,3,FALSE())</f>
        <v>CATANIA</v>
      </c>
      <c r="F1159" s="0" t="str">
        <f aca="false">VLOOKUP(B1159,siti!$B$2:$F$98,5,FALSE())</f>
        <v>95100</v>
      </c>
      <c r="G1159" s="0" t="str">
        <f aca="false">PROPER(IF(letture!E1070="TRUE","STIMATA","REALE"))</f>
        <v>Reale</v>
      </c>
      <c r="H1159" s="1" t="n">
        <v>557.99996</v>
      </c>
      <c r="I1159" s="1" t="n">
        <v>259.99988</v>
      </c>
      <c r="J1159" s="1" t="n">
        <v>133</v>
      </c>
      <c r="K1159" s="1" t="n">
        <v>951</v>
      </c>
      <c r="L1159" s="4" t="n">
        <v>330.55</v>
      </c>
    </row>
    <row r="1160" customFormat="false" ht="13.8" hidden="false" customHeight="false" outlineLevel="0" collapsed="false">
      <c r="A1160" s="0" t="s">
        <v>15</v>
      </c>
      <c r="B1160" s="0" t="s">
        <v>113</v>
      </c>
      <c r="C1160" s="0" t="str">
        <f aca="false">VLOOKUP(B1160,siti!$B$2:$F$98,4,FALSE())</f>
        <v>DIS - PORTO ELETTROPOMPE</v>
      </c>
      <c r="D1160" s="0" t="str">
        <f aca="false">VLOOKUP(B1160,siti!$B$2:$F$98,2,FALSE())</f>
        <v>VIA MOLO CRISPI  999</v>
      </c>
      <c r="E1160" s="0" t="str">
        <f aca="false">VLOOKUP(B1160,siti!$B$2:$F$98,3,FALSE())</f>
        <v>CATANIA</v>
      </c>
      <c r="F1160" s="0" t="str">
        <f aca="false">VLOOKUP(B1160,siti!$B$2:$F$98,5,FALSE())</f>
        <v>95100</v>
      </c>
      <c r="G1160" s="0" t="str">
        <f aca="false">PROPER(IF(letture!E1071="TRUE","STIMATA","REALE"))</f>
        <v>Reale</v>
      </c>
      <c r="H1160" s="1" t="n">
        <v>684.00012</v>
      </c>
      <c r="I1160" s="1" t="n">
        <v>297.00015</v>
      </c>
      <c r="J1160" s="1" t="n">
        <v>183.00013</v>
      </c>
      <c r="K1160" s="1" t="n">
        <v>1164</v>
      </c>
      <c r="L1160" s="4" t="n">
        <v>507.25</v>
      </c>
    </row>
    <row r="1161" customFormat="false" ht="13.8" hidden="false" customHeight="false" outlineLevel="0" collapsed="false">
      <c r="A1161" s="0" t="s">
        <v>16</v>
      </c>
      <c r="B1161" s="0" t="s">
        <v>113</v>
      </c>
      <c r="C1161" s="0" t="str">
        <f aca="false">VLOOKUP(B1161,siti!$B$2:$F$98,4,FALSE())</f>
        <v>DIS - PORTO ELETTROPOMPE</v>
      </c>
      <c r="D1161" s="0" t="str">
        <f aca="false">VLOOKUP(B1161,siti!$B$2:$F$98,2,FALSE())</f>
        <v>VIA MOLO CRISPI  999</v>
      </c>
      <c r="E1161" s="0" t="str">
        <f aca="false">VLOOKUP(B1161,siti!$B$2:$F$98,3,FALSE())</f>
        <v>CATANIA</v>
      </c>
      <c r="F1161" s="0" t="str">
        <f aca="false">VLOOKUP(B1161,siti!$B$2:$F$98,5,FALSE())</f>
        <v>95100</v>
      </c>
      <c r="G1161" s="0" t="str">
        <f aca="false">PROPER(IF(letture!E1072="TRUE","STIMATA","REALE"))</f>
        <v>Reale</v>
      </c>
      <c r="H1161" s="1" t="n">
        <v>627</v>
      </c>
      <c r="I1161" s="1" t="n">
        <v>390.9999</v>
      </c>
      <c r="J1161" s="1" t="n">
        <v>228</v>
      </c>
      <c r="K1161" s="1" t="n">
        <v>1246</v>
      </c>
      <c r="L1161" s="4" t="n">
        <v>446.29</v>
      </c>
    </row>
    <row r="1162" customFormat="false" ht="13.8" hidden="false" customHeight="false" outlineLevel="0" collapsed="false">
      <c r="A1162" s="0" t="s">
        <v>17</v>
      </c>
      <c r="B1162" s="0" t="s">
        <v>113</v>
      </c>
      <c r="C1162" s="0" t="str">
        <f aca="false">VLOOKUP(B1162,siti!$B$2:$F$98,4,FALSE())</f>
        <v>DIS - PORTO ELETTROPOMPE</v>
      </c>
      <c r="D1162" s="0" t="str">
        <f aca="false">VLOOKUP(B1162,siti!$B$2:$F$98,2,FALSE())</f>
        <v>VIA MOLO CRISPI  999</v>
      </c>
      <c r="E1162" s="0" t="str">
        <f aca="false">VLOOKUP(B1162,siti!$B$2:$F$98,3,FALSE())</f>
        <v>CATANIA</v>
      </c>
      <c r="F1162" s="0" t="str">
        <f aca="false">VLOOKUP(B1162,siti!$B$2:$F$98,5,FALSE())</f>
        <v>95100</v>
      </c>
      <c r="G1162" s="0" t="str">
        <f aca="false">PROPER(IF(letture!E1073="TRUE","STIMATA","REALE"))</f>
        <v>Reale</v>
      </c>
      <c r="H1162" s="1" t="n">
        <v>721.99992</v>
      </c>
      <c r="I1162" s="1" t="n">
        <v>341</v>
      </c>
      <c r="J1162" s="1" t="n">
        <v>181.00001</v>
      </c>
      <c r="K1162" s="1" t="n">
        <v>1244</v>
      </c>
      <c r="L1162" s="4" t="n">
        <v>423.2</v>
      </c>
    </row>
    <row r="1163" customFormat="false" ht="13.8" hidden="false" customHeight="false" outlineLevel="0" collapsed="false">
      <c r="A1163" s="0" t="s">
        <v>18</v>
      </c>
      <c r="B1163" s="0" t="s">
        <v>113</v>
      </c>
      <c r="C1163" s="0" t="str">
        <f aca="false">VLOOKUP(B1163,siti!$B$2:$F$98,4,FALSE())</f>
        <v>DIS - PORTO ELETTROPOMPE</v>
      </c>
      <c r="D1163" s="0" t="str">
        <f aca="false">VLOOKUP(B1163,siti!$B$2:$F$98,2,FALSE())</f>
        <v>VIA MOLO CRISPI  999</v>
      </c>
      <c r="E1163" s="0" t="str">
        <f aca="false">VLOOKUP(B1163,siti!$B$2:$F$98,3,FALSE())</f>
        <v>CATANIA</v>
      </c>
      <c r="F1163" s="0" t="str">
        <f aca="false">VLOOKUP(B1163,siti!$B$2:$F$98,5,FALSE())</f>
        <v>95100</v>
      </c>
      <c r="G1163" s="0" t="str">
        <f aca="false">PROPER(IF(letture!E1074="TRUE","STIMATA","REALE"))</f>
        <v>Reale</v>
      </c>
      <c r="H1163" s="1" t="n">
        <v>63</v>
      </c>
      <c r="I1163" s="1" t="n">
        <v>69</v>
      </c>
      <c r="J1163" s="1" t="n">
        <v>170.0001</v>
      </c>
      <c r="K1163" s="1" t="n">
        <v>302</v>
      </c>
      <c r="L1163" s="4" t="n">
        <v>149.8</v>
      </c>
    </row>
    <row r="1164" customFormat="false" ht="13.8" hidden="false" customHeight="false" outlineLevel="0" collapsed="false">
      <c r="A1164" s="0" t="s">
        <v>19</v>
      </c>
      <c r="B1164" s="0" t="s">
        <v>113</v>
      </c>
      <c r="C1164" s="0" t="str">
        <f aca="false">VLOOKUP(B1164,siti!$B$2:$F$98,4,FALSE())</f>
        <v>DIS - PORTO ELETTROPOMPE</v>
      </c>
      <c r="D1164" s="0" t="str">
        <f aca="false">VLOOKUP(B1164,siti!$B$2:$F$98,2,FALSE())</f>
        <v>VIA MOLO CRISPI  999</v>
      </c>
      <c r="E1164" s="0" t="str">
        <f aca="false">VLOOKUP(B1164,siti!$B$2:$F$98,3,FALSE())</f>
        <v>CATANIA</v>
      </c>
      <c r="F1164" s="0" t="str">
        <f aca="false">VLOOKUP(B1164,siti!$B$2:$F$98,5,FALSE())</f>
        <v>95100</v>
      </c>
      <c r="G1164" s="0" t="str">
        <f aca="false">PROPER(IF(letture!E1075="TRUE","STIMATA","REALE"))</f>
        <v>Reale</v>
      </c>
      <c r="H1164" s="1" t="n">
        <v>49.9999</v>
      </c>
      <c r="I1164" s="1" t="n">
        <v>62</v>
      </c>
      <c r="J1164" s="1" t="n">
        <v>143.99996</v>
      </c>
      <c r="K1164" s="1" t="n">
        <v>256</v>
      </c>
      <c r="L1164" s="4" t="n">
        <v>184.04</v>
      </c>
    </row>
    <row r="1165" customFormat="false" ht="13.8" hidden="false" customHeight="false" outlineLevel="0" collapsed="false">
      <c r="A1165" s="0" t="s">
        <v>20</v>
      </c>
      <c r="B1165" s="0" t="s">
        <v>113</v>
      </c>
      <c r="C1165" s="0" t="str">
        <f aca="false">VLOOKUP(B1165,siti!$B$2:$F$98,4,FALSE())</f>
        <v>DIS - PORTO ELETTROPOMPE</v>
      </c>
      <c r="D1165" s="0" t="str">
        <f aca="false">VLOOKUP(B1165,siti!$B$2:$F$98,2,FALSE())</f>
        <v>VIA MOLO CRISPI  999</v>
      </c>
      <c r="E1165" s="0" t="str">
        <f aca="false">VLOOKUP(B1165,siti!$B$2:$F$98,3,FALSE())</f>
        <v>CATANIA</v>
      </c>
      <c r="F1165" s="0" t="str">
        <f aca="false">VLOOKUP(B1165,siti!$B$2:$F$98,5,FALSE())</f>
        <v>95100</v>
      </c>
      <c r="G1165" s="0" t="str">
        <f aca="false">PROPER(IF(letture!E1076="TRUE","STIMATA","REALE"))</f>
        <v>Reale</v>
      </c>
      <c r="H1165" s="1" t="n">
        <v>49.00015</v>
      </c>
      <c r="I1165" s="1" t="n">
        <v>48.00009</v>
      </c>
      <c r="J1165" s="1" t="n">
        <v>126.99987</v>
      </c>
      <c r="K1165" s="1" t="n">
        <v>224</v>
      </c>
      <c r="L1165" s="4" t="n">
        <v>190.59</v>
      </c>
    </row>
    <row r="1166" customFormat="false" ht="13.8" hidden="false" customHeight="false" outlineLevel="0" collapsed="false">
      <c r="A1166" s="0" t="s">
        <v>21</v>
      </c>
      <c r="B1166" s="0" t="s">
        <v>113</v>
      </c>
      <c r="C1166" s="0" t="str">
        <f aca="false">VLOOKUP(B1166,siti!$B$2:$F$98,4,FALSE())</f>
        <v>DIS - PORTO ELETTROPOMPE</v>
      </c>
      <c r="D1166" s="0" t="str">
        <f aca="false">VLOOKUP(B1166,siti!$B$2:$F$98,2,FALSE())</f>
        <v>VIA MOLO CRISPI  999</v>
      </c>
      <c r="E1166" s="0" t="str">
        <f aca="false">VLOOKUP(B1166,siti!$B$2:$F$98,3,FALSE())</f>
        <v>CATANIA</v>
      </c>
      <c r="F1166" s="0" t="str">
        <f aca="false">VLOOKUP(B1166,siti!$B$2:$F$98,5,FALSE())</f>
        <v>95100</v>
      </c>
      <c r="G1166" s="0" t="str">
        <f aca="false">PROPER(IF(letture!E1077="TRUE","STIMATA","REALE"))</f>
        <v>Reale</v>
      </c>
      <c r="H1166" s="1" t="n">
        <v>53.0001</v>
      </c>
      <c r="I1166" s="1" t="n">
        <v>60</v>
      </c>
      <c r="J1166" s="1" t="n">
        <v>125.0001</v>
      </c>
      <c r="K1166" s="1" t="n">
        <v>238</v>
      </c>
      <c r="L1166" s="4" t="n">
        <v>272.64</v>
      </c>
    </row>
    <row r="1167" customFormat="false" ht="13.8" hidden="false" customHeight="false" outlineLevel="0" collapsed="false">
      <c r="A1167" s="0" t="s">
        <v>22</v>
      </c>
      <c r="B1167" s="0" t="s">
        <v>113</v>
      </c>
      <c r="C1167" s="0" t="str">
        <f aca="false">VLOOKUP(B1167,siti!$B$2:$F$98,4,FALSE())</f>
        <v>DIS - PORTO ELETTROPOMPE</v>
      </c>
      <c r="D1167" s="0" t="str">
        <f aca="false">VLOOKUP(B1167,siti!$B$2:$F$98,2,FALSE())</f>
        <v>VIA MOLO CRISPI  999</v>
      </c>
      <c r="E1167" s="0" t="str">
        <f aca="false">VLOOKUP(B1167,siti!$B$2:$F$98,3,FALSE())</f>
        <v>CATANIA</v>
      </c>
      <c r="F1167" s="0" t="str">
        <f aca="false">VLOOKUP(B1167,siti!$B$2:$F$98,5,FALSE())</f>
        <v>95100</v>
      </c>
      <c r="G1167" s="0" t="str">
        <f aca="false">PROPER(IF(letture!E1078="TRUE","STIMATA","REALE"))</f>
        <v>Reale</v>
      </c>
      <c r="H1167" s="1" t="n">
        <v>63.00006</v>
      </c>
      <c r="I1167" s="1" t="n">
        <v>55.99995</v>
      </c>
      <c r="J1167" s="1" t="n">
        <v>142.9999</v>
      </c>
      <c r="K1167" s="1" t="n">
        <v>262</v>
      </c>
      <c r="L1167" s="4" t="n">
        <v>114.82</v>
      </c>
    </row>
    <row r="1168" customFormat="false" ht="13.8" hidden="false" customHeight="false" outlineLevel="0" collapsed="false">
      <c r="A1168" s="0" t="s">
        <v>23</v>
      </c>
      <c r="B1168" s="0" t="s">
        <v>113</v>
      </c>
      <c r="C1168" s="0" t="str">
        <f aca="false">VLOOKUP(B1168,siti!$B$2:$F$98,4,FALSE())</f>
        <v>DIS - PORTO ELETTROPOMPE</v>
      </c>
      <c r="D1168" s="0" t="str">
        <f aca="false">VLOOKUP(B1168,siti!$B$2:$F$98,2,FALSE())</f>
        <v>VIA MOLO CRISPI  999</v>
      </c>
      <c r="E1168" s="0" t="str">
        <f aca="false">VLOOKUP(B1168,siti!$B$2:$F$98,3,FALSE())</f>
        <v>CATANIA</v>
      </c>
      <c r="F1168" s="0" t="str">
        <f aca="false">VLOOKUP(B1168,siti!$B$2:$F$98,5,FALSE())</f>
        <v>95100</v>
      </c>
      <c r="G1168" s="0" t="str">
        <f aca="false">PROPER(IF(letture!E1079="TRUE","STIMATA","REALE"))</f>
        <v>Reale</v>
      </c>
      <c r="H1168" s="1" t="n">
        <v>56.0001</v>
      </c>
      <c r="I1168" s="1" t="n">
        <v>54</v>
      </c>
      <c r="J1168" s="1" t="n">
        <v>126</v>
      </c>
      <c r="K1168" s="1" t="n">
        <v>236</v>
      </c>
      <c r="L1168" s="4" t="n">
        <v>110.66</v>
      </c>
    </row>
    <row r="1169" customFormat="false" ht="13.8" hidden="false" customHeight="false" outlineLevel="0" collapsed="false">
      <c r="A1169" s="0" t="s">
        <v>24</v>
      </c>
      <c r="B1169" s="0" t="s">
        <v>113</v>
      </c>
      <c r="C1169" s="0" t="str">
        <f aca="false">VLOOKUP(B1169,siti!$B$2:$F$98,4,FALSE())</f>
        <v>DIS - PORTO ELETTROPOMPE</v>
      </c>
      <c r="D1169" s="0" t="str">
        <f aca="false">VLOOKUP(B1169,siti!$B$2:$F$98,2,FALSE())</f>
        <v>VIA MOLO CRISPI  999</v>
      </c>
      <c r="E1169" s="0" t="str">
        <f aca="false">VLOOKUP(B1169,siti!$B$2:$F$98,3,FALSE())</f>
        <v>CATANIA</v>
      </c>
      <c r="F1169" s="0" t="str">
        <f aca="false">VLOOKUP(B1169,siti!$B$2:$F$98,5,FALSE())</f>
        <v>95100</v>
      </c>
      <c r="G1169" s="0" t="str">
        <f aca="false">PROPER(IF(letture!E1080="TRUE","STIMATA","REALE"))</f>
        <v>Reale</v>
      </c>
      <c r="H1169" s="1" t="n">
        <v>33.00012</v>
      </c>
      <c r="I1169" s="1" t="n">
        <v>64.00012</v>
      </c>
      <c r="J1169" s="1" t="n">
        <v>136.0001</v>
      </c>
      <c r="K1169" s="1" t="n">
        <v>233</v>
      </c>
      <c r="L1169" s="4" t="n">
        <v>24.2</v>
      </c>
    </row>
    <row r="1170" customFormat="false" ht="17.35" hidden="false" customHeight="false" outlineLevel="0" collapsed="false">
      <c r="H1170" s="5" t="n">
        <f aca="false">SUM(H1158:H1169)</f>
        <v>3521.00042</v>
      </c>
      <c r="I1170" s="5" t="n">
        <f aca="false">SUM(I1158:I1169)</f>
        <v>1986.00008</v>
      </c>
      <c r="J1170" s="5" t="n">
        <f aca="false">SUM(J1158:J1169)</f>
        <v>1859.00003</v>
      </c>
      <c r="K1170" s="5" t="n">
        <f aca="false">SUM(K1158:K1169)</f>
        <v>7366</v>
      </c>
      <c r="L1170" s="5" t="n">
        <f aca="false">SUM(L1158:L1169)</f>
        <v>3127.91</v>
      </c>
    </row>
    <row r="1171" customFormat="false" ht="13.8" hidden="false" customHeight="false" outlineLevel="0" collapsed="false">
      <c r="A1171" s="0" t="s">
        <v>12</v>
      </c>
      <c r="B1171" s="0" t="s">
        <v>114</v>
      </c>
      <c r="C1171" s="0" t="str">
        <f aca="false">VLOOKUP(B1171,siti!$B$2:$F$98,4,FALSE())</f>
        <v>DIS - SERBATOIO MONTI ARSI</v>
      </c>
      <c r="D1171" s="0" t="str">
        <f aca="false">VLOOKUP(B1171,siti!$B$2:$F$98,2,FALSE())</f>
        <v>VIA MONTI ARSI 67</v>
      </c>
      <c r="E1171" s="0" t="str">
        <f aca="false">VLOOKUP(B1171,siti!$B$2:$F$98,3,FALSE())</f>
        <v>TREMESTIERI ETNEO</v>
      </c>
      <c r="F1171" s="0" t="str">
        <f aca="false">VLOOKUP(B1171,siti!$B$2:$F$98,5,FALSE())</f>
        <v>95030</v>
      </c>
      <c r="G1171" s="0" t="str">
        <f aca="false">PROPER(IF(letture!E1081="TRUE","STIMATA","REALE"))</f>
        <v>Reale</v>
      </c>
      <c r="H1171" s="1" t="n">
        <v>3.99993</v>
      </c>
      <c r="I1171" s="1" t="n">
        <v>2.00012</v>
      </c>
      <c r="J1171" s="1" t="n">
        <v>6.00005</v>
      </c>
      <c r="K1171" s="1" t="n">
        <v>12</v>
      </c>
      <c r="L1171" s="4" t="n">
        <v>22.62</v>
      </c>
    </row>
    <row r="1172" customFormat="false" ht="13.8" hidden="false" customHeight="false" outlineLevel="0" collapsed="false">
      <c r="A1172" s="0" t="s">
        <v>14</v>
      </c>
      <c r="B1172" s="0" t="s">
        <v>114</v>
      </c>
      <c r="C1172" s="0" t="str">
        <f aca="false">VLOOKUP(B1172,siti!$B$2:$F$98,4,FALSE())</f>
        <v>DIS - SERBATOIO MONTI ARSI</v>
      </c>
      <c r="D1172" s="0" t="str">
        <f aca="false">VLOOKUP(B1172,siti!$B$2:$F$98,2,FALSE())</f>
        <v>VIA MONTI ARSI 67</v>
      </c>
      <c r="E1172" s="0" t="str">
        <f aca="false">VLOOKUP(B1172,siti!$B$2:$F$98,3,FALSE())</f>
        <v>TREMESTIERI ETNEO</v>
      </c>
      <c r="F1172" s="0" t="str">
        <f aca="false">VLOOKUP(B1172,siti!$B$2:$F$98,5,FALSE())</f>
        <v>95030</v>
      </c>
      <c r="G1172" s="0" t="str">
        <f aca="false">PROPER(IF(letture!E1082="TRUE","STIMATA","REALE"))</f>
        <v>Reale</v>
      </c>
      <c r="H1172" s="1" t="n">
        <v>2.99992</v>
      </c>
      <c r="I1172" s="1" t="n">
        <v>2.99992</v>
      </c>
      <c r="J1172" s="1" t="n">
        <v>4.00008</v>
      </c>
      <c r="K1172" s="1" t="n">
        <v>10</v>
      </c>
      <c r="L1172" s="4" t="n">
        <v>21.74</v>
      </c>
    </row>
    <row r="1173" customFormat="false" ht="13.8" hidden="false" customHeight="false" outlineLevel="0" collapsed="false">
      <c r="A1173" s="0" t="s">
        <v>15</v>
      </c>
      <c r="B1173" s="0" t="s">
        <v>114</v>
      </c>
      <c r="C1173" s="0" t="str">
        <f aca="false">VLOOKUP(B1173,siti!$B$2:$F$98,4,FALSE())</f>
        <v>DIS - SERBATOIO MONTI ARSI</v>
      </c>
      <c r="D1173" s="0" t="str">
        <f aca="false">VLOOKUP(B1173,siti!$B$2:$F$98,2,FALSE())</f>
        <v>VIA MONTI ARSI 67</v>
      </c>
      <c r="E1173" s="0" t="str">
        <f aca="false">VLOOKUP(B1173,siti!$B$2:$F$98,3,FALSE())</f>
        <v>TREMESTIERI ETNEO</v>
      </c>
      <c r="F1173" s="0" t="str">
        <f aca="false">VLOOKUP(B1173,siti!$B$2:$F$98,5,FALSE())</f>
        <v>95030</v>
      </c>
      <c r="G1173" s="0" t="str">
        <f aca="false">PROPER(IF(letture!E1083="TRUE","STIMATA","REALE"))</f>
        <v>Reale</v>
      </c>
      <c r="H1173" s="1" t="n">
        <v>3.99993</v>
      </c>
      <c r="I1173" s="1" t="n">
        <v>2.00012</v>
      </c>
      <c r="J1173" s="1" t="n">
        <v>3.99993</v>
      </c>
      <c r="K1173" s="1" t="n">
        <v>10</v>
      </c>
      <c r="L1173" s="4" t="n">
        <v>22.61</v>
      </c>
    </row>
    <row r="1174" customFormat="false" ht="13.8" hidden="false" customHeight="false" outlineLevel="0" collapsed="false">
      <c r="A1174" s="0" t="s">
        <v>16</v>
      </c>
      <c r="B1174" s="0" t="s">
        <v>114</v>
      </c>
      <c r="C1174" s="0" t="str">
        <f aca="false">VLOOKUP(B1174,siti!$B$2:$F$98,4,FALSE())</f>
        <v>DIS - SERBATOIO MONTI ARSI</v>
      </c>
      <c r="D1174" s="0" t="str">
        <f aca="false">VLOOKUP(B1174,siti!$B$2:$F$98,2,FALSE())</f>
        <v>VIA MONTI ARSI 67</v>
      </c>
      <c r="E1174" s="0" t="str">
        <f aca="false">VLOOKUP(B1174,siti!$B$2:$F$98,3,FALSE())</f>
        <v>TREMESTIERI ETNEO</v>
      </c>
      <c r="F1174" s="0" t="str">
        <f aca="false">VLOOKUP(B1174,siti!$B$2:$F$98,5,FALSE())</f>
        <v>95030</v>
      </c>
      <c r="G1174" s="0" t="str">
        <f aca="false">PROPER(IF(letture!E1084="TRUE","STIMATA","REALE"))</f>
        <v>Reale</v>
      </c>
      <c r="H1174" s="1" t="n">
        <v>3</v>
      </c>
      <c r="I1174" s="1" t="n">
        <v>2.0001</v>
      </c>
      <c r="J1174" s="1" t="n">
        <v>5.0001</v>
      </c>
      <c r="K1174" s="1" t="n">
        <v>10</v>
      </c>
      <c r="L1174" s="4" t="n">
        <v>21.17</v>
      </c>
    </row>
    <row r="1175" customFormat="false" ht="13.8" hidden="false" customHeight="false" outlineLevel="0" collapsed="false">
      <c r="A1175" s="0" t="s">
        <v>17</v>
      </c>
      <c r="B1175" s="0" t="s">
        <v>114</v>
      </c>
      <c r="C1175" s="0" t="str">
        <f aca="false">VLOOKUP(B1175,siti!$B$2:$F$98,4,FALSE())</f>
        <v>DIS - SERBATOIO MONTI ARSI</v>
      </c>
      <c r="D1175" s="0" t="str">
        <f aca="false">VLOOKUP(B1175,siti!$B$2:$F$98,2,FALSE())</f>
        <v>VIA MONTI ARSI 67</v>
      </c>
      <c r="E1175" s="0" t="str">
        <f aca="false">VLOOKUP(B1175,siti!$B$2:$F$98,3,FALSE())</f>
        <v>TREMESTIERI ETNEO</v>
      </c>
      <c r="F1175" s="0" t="str">
        <f aca="false">VLOOKUP(B1175,siti!$B$2:$F$98,5,FALSE())</f>
        <v>95030</v>
      </c>
      <c r="G1175" s="0" t="str">
        <f aca="false">PROPER(IF(letture!E1085="TRUE","STIMATA","REALE"))</f>
        <v>Reale</v>
      </c>
      <c r="H1175" s="1" t="n">
        <v>2.99987</v>
      </c>
      <c r="I1175" s="1" t="n">
        <v>2.99987</v>
      </c>
      <c r="J1175" s="1" t="n">
        <v>4.99999</v>
      </c>
      <c r="K1175" s="1" t="n">
        <v>11</v>
      </c>
      <c r="L1175" s="4" t="n">
        <v>21.29</v>
      </c>
    </row>
    <row r="1176" customFormat="false" ht="13.8" hidden="false" customHeight="false" outlineLevel="0" collapsed="false">
      <c r="A1176" s="0" t="s">
        <v>18</v>
      </c>
      <c r="B1176" s="0" t="s">
        <v>114</v>
      </c>
      <c r="C1176" s="0" t="str">
        <f aca="false">VLOOKUP(B1176,siti!$B$2:$F$98,4,FALSE())</f>
        <v>DIS - SERBATOIO MONTI ARSI</v>
      </c>
      <c r="D1176" s="0" t="str">
        <f aca="false">VLOOKUP(B1176,siti!$B$2:$F$98,2,FALSE())</f>
        <v>VIA MONTI ARSI 67</v>
      </c>
      <c r="E1176" s="0" t="str">
        <f aca="false">VLOOKUP(B1176,siti!$B$2:$F$98,3,FALSE())</f>
        <v>TREMESTIERI ETNEO</v>
      </c>
      <c r="F1176" s="0" t="str">
        <f aca="false">VLOOKUP(B1176,siti!$B$2:$F$98,5,FALSE())</f>
        <v>95030</v>
      </c>
      <c r="G1176" s="0" t="str">
        <f aca="false">PROPER(IF(letture!E1086="TRUE","STIMATA","REALE"))</f>
        <v>Reale</v>
      </c>
      <c r="H1176" s="1" t="n">
        <v>3</v>
      </c>
      <c r="I1176" s="1" t="n">
        <v>2.0001</v>
      </c>
      <c r="J1176" s="1" t="n">
        <v>3.9999</v>
      </c>
      <c r="K1176" s="1" t="n">
        <v>9</v>
      </c>
      <c r="L1176" s="4" t="n">
        <v>20.95</v>
      </c>
    </row>
    <row r="1177" customFormat="false" ht="13.8" hidden="false" customHeight="false" outlineLevel="0" collapsed="false">
      <c r="A1177" s="0" t="s">
        <v>19</v>
      </c>
      <c r="B1177" s="0" t="s">
        <v>114</v>
      </c>
      <c r="C1177" s="0" t="str">
        <f aca="false">VLOOKUP(B1177,siti!$B$2:$F$98,4,FALSE())</f>
        <v>DIS - SERBATOIO MONTI ARSI</v>
      </c>
      <c r="D1177" s="0" t="str">
        <f aca="false">VLOOKUP(B1177,siti!$B$2:$F$98,2,FALSE())</f>
        <v>VIA MONTI ARSI 67</v>
      </c>
      <c r="E1177" s="0" t="str">
        <f aca="false">VLOOKUP(B1177,siti!$B$2:$F$98,3,FALSE())</f>
        <v>TREMESTIERI ETNEO</v>
      </c>
      <c r="F1177" s="0" t="str">
        <f aca="false">VLOOKUP(B1177,siti!$B$2:$F$98,5,FALSE())</f>
        <v>95030</v>
      </c>
      <c r="G1177" s="0" t="str">
        <f aca="false">PROPER(IF(letture!E1087="TRUE","STIMATA","REALE"))</f>
        <v>Reale</v>
      </c>
      <c r="H1177" s="1" t="n">
        <v>2.99987</v>
      </c>
      <c r="I1177" s="1" t="n">
        <v>2.99987</v>
      </c>
      <c r="J1177" s="1" t="n">
        <v>4.99999</v>
      </c>
      <c r="K1177" s="1" t="n">
        <v>11</v>
      </c>
      <c r="L1177" s="4" t="n">
        <v>23.97</v>
      </c>
    </row>
    <row r="1178" customFormat="false" ht="13.8" hidden="false" customHeight="false" outlineLevel="0" collapsed="false">
      <c r="A1178" s="0" t="s">
        <v>20</v>
      </c>
      <c r="B1178" s="0" t="s">
        <v>114</v>
      </c>
      <c r="C1178" s="0" t="str">
        <f aca="false">VLOOKUP(B1178,siti!$B$2:$F$98,4,FALSE())</f>
        <v>DIS - SERBATOIO MONTI ARSI</v>
      </c>
      <c r="D1178" s="0" t="str">
        <f aca="false">VLOOKUP(B1178,siti!$B$2:$F$98,2,FALSE())</f>
        <v>VIA MONTI ARSI 67</v>
      </c>
      <c r="E1178" s="0" t="str">
        <f aca="false">VLOOKUP(B1178,siti!$B$2:$F$98,3,FALSE())</f>
        <v>TREMESTIERI ETNEO</v>
      </c>
      <c r="F1178" s="0" t="str">
        <f aca="false">VLOOKUP(B1178,siti!$B$2:$F$98,5,FALSE())</f>
        <v>95030</v>
      </c>
      <c r="G1178" s="0" t="str">
        <f aca="false">PROPER(IF(letture!E1088="TRUE","STIMATA","REALE"))</f>
        <v>Reale</v>
      </c>
      <c r="H1178" s="1" t="n">
        <v>3.99993</v>
      </c>
      <c r="I1178" s="1" t="n">
        <v>2.00012</v>
      </c>
      <c r="J1178" s="1" t="n">
        <v>4.99999</v>
      </c>
      <c r="K1178" s="1" t="n">
        <v>11</v>
      </c>
      <c r="L1178" s="4" t="n">
        <v>25.03</v>
      </c>
    </row>
    <row r="1179" customFormat="false" ht="13.8" hidden="false" customHeight="false" outlineLevel="0" collapsed="false">
      <c r="A1179" s="0" t="s">
        <v>21</v>
      </c>
      <c r="B1179" s="0" t="s">
        <v>114</v>
      </c>
      <c r="C1179" s="0" t="str">
        <f aca="false">VLOOKUP(B1179,siti!$B$2:$F$98,4,FALSE())</f>
        <v>DIS - SERBATOIO MONTI ARSI</v>
      </c>
      <c r="D1179" s="0" t="str">
        <f aca="false">VLOOKUP(B1179,siti!$B$2:$F$98,2,FALSE())</f>
        <v>VIA MONTI ARSI 67</v>
      </c>
      <c r="E1179" s="0" t="str">
        <f aca="false">VLOOKUP(B1179,siti!$B$2:$F$98,3,FALSE())</f>
        <v>TREMESTIERI ETNEO</v>
      </c>
      <c r="F1179" s="0" t="str">
        <f aca="false">VLOOKUP(B1179,siti!$B$2:$F$98,5,FALSE())</f>
        <v>95030</v>
      </c>
      <c r="G1179" s="0" t="str">
        <f aca="false">PROPER(IF(letture!E1089="TRUE","STIMATA","REALE"))</f>
        <v>Reale</v>
      </c>
      <c r="H1179" s="1" t="n">
        <v>3</v>
      </c>
      <c r="I1179" s="1" t="n">
        <v>3</v>
      </c>
      <c r="J1179" s="1" t="n">
        <v>3.9999</v>
      </c>
      <c r="K1179" s="1" t="n">
        <v>10</v>
      </c>
      <c r="L1179" s="4" t="n">
        <v>34.75</v>
      </c>
    </row>
    <row r="1180" customFormat="false" ht="13.8" hidden="false" customHeight="false" outlineLevel="0" collapsed="false">
      <c r="A1180" s="0" t="s">
        <v>22</v>
      </c>
      <c r="B1180" s="0" t="s">
        <v>114</v>
      </c>
      <c r="C1180" s="0" t="str">
        <f aca="false">VLOOKUP(B1180,siti!$B$2:$F$98,4,FALSE())</f>
        <v>DIS - SERBATOIO MONTI ARSI</v>
      </c>
      <c r="D1180" s="0" t="str">
        <f aca="false">VLOOKUP(B1180,siti!$B$2:$F$98,2,FALSE())</f>
        <v>VIA MONTI ARSI 67</v>
      </c>
      <c r="E1180" s="0" t="str">
        <f aca="false">VLOOKUP(B1180,siti!$B$2:$F$98,3,FALSE())</f>
        <v>TREMESTIERI ETNEO</v>
      </c>
      <c r="F1180" s="0" t="str">
        <f aca="false">VLOOKUP(B1180,siti!$B$2:$F$98,5,FALSE())</f>
        <v>95030</v>
      </c>
      <c r="G1180" s="0" t="str">
        <f aca="false">PROPER(IF(letture!E1090="TRUE","STIMATA","REALE"))</f>
        <v>Reale</v>
      </c>
      <c r="H1180" s="1" t="n">
        <v>3.99993</v>
      </c>
      <c r="I1180" s="1" t="n">
        <v>2.00012</v>
      </c>
      <c r="J1180" s="1" t="n">
        <v>4.99999</v>
      </c>
      <c r="K1180" s="1" t="n">
        <v>11</v>
      </c>
      <c r="L1180" s="4" t="n">
        <v>11.83</v>
      </c>
    </row>
    <row r="1181" customFormat="false" ht="13.8" hidden="false" customHeight="false" outlineLevel="0" collapsed="false">
      <c r="A1181" s="0" t="s">
        <v>23</v>
      </c>
      <c r="B1181" s="0" t="s">
        <v>114</v>
      </c>
      <c r="C1181" s="0" t="str">
        <f aca="false">VLOOKUP(B1181,siti!$B$2:$F$98,4,FALSE())</f>
        <v>DIS - SERBATOIO MONTI ARSI</v>
      </c>
      <c r="D1181" s="0" t="str">
        <f aca="false">VLOOKUP(B1181,siti!$B$2:$F$98,2,FALSE())</f>
        <v>VIA MONTI ARSI 67</v>
      </c>
      <c r="E1181" s="0" t="str">
        <f aca="false">VLOOKUP(B1181,siti!$B$2:$F$98,3,FALSE())</f>
        <v>TREMESTIERI ETNEO</v>
      </c>
      <c r="F1181" s="0" t="str">
        <f aca="false">VLOOKUP(B1181,siti!$B$2:$F$98,5,FALSE())</f>
        <v>95030</v>
      </c>
      <c r="G1181" s="0" t="str">
        <f aca="false">PROPER(IF(letture!E1091="TRUE","STIMATA","REALE"))</f>
        <v>Reale</v>
      </c>
      <c r="H1181" s="1" t="n">
        <v>3</v>
      </c>
      <c r="I1181" s="1" t="n">
        <v>3</v>
      </c>
      <c r="J1181" s="1" t="n">
        <v>6</v>
      </c>
      <c r="K1181" s="1" t="n">
        <v>12</v>
      </c>
      <c r="L1181" s="4" t="n">
        <v>12.23</v>
      </c>
    </row>
    <row r="1182" customFormat="false" ht="13.8" hidden="false" customHeight="false" outlineLevel="0" collapsed="false">
      <c r="A1182" s="0" t="s">
        <v>24</v>
      </c>
      <c r="B1182" s="0" t="s">
        <v>114</v>
      </c>
      <c r="C1182" s="0" t="str">
        <f aca="false">VLOOKUP(B1182,siti!$B$2:$F$98,4,FALSE())</f>
        <v>DIS - SERBATOIO MONTI ARSI</v>
      </c>
      <c r="D1182" s="0" t="str">
        <f aca="false">VLOOKUP(B1182,siti!$B$2:$F$98,2,FALSE())</f>
        <v>VIA MONTI ARSI 67</v>
      </c>
      <c r="E1182" s="0" t="str">
        <f aca="false">VLOOKUP(B1182,siti!$B$2:$F$98,3,FALSE())</f>
        <v>TREMESTIERI ETNEO</v>
      </c>
      <c r="F1182" s="0" t="str">
        <f aca="false">VLOOKUP(B1182,siti!$B$2:$F$98,5,FALSE())</f>
        <v>95030</v>
      </c>
      <c r="G1182" s="0" t="str">
        <f aca="false">PROPER(IF(letture!E1092="TRUE","STIMATA","REALE"))</f>
        <v>Stimata</v>
      </c>
      <c r="H1182" s="1" t="n">
        <v>3.09995</v>
      </c>
      <c r="I1182" s="1" t="n">
        <v>2.04998</v>
      </c>
      <c r="J1182" s="1" t="n">
        <v>5.14993</v>
      </c>
      <c r="K1182" s="1" t="n">
        <v>10.3</v>
      </c>
      <c r="L1182" s="4" t="n">
        <v>12.23</v>
      </c>
    </row>
    <row r="1183" customFormat="false" ht="17.35" hidden="false" customHeight="false" outlineLevel="0" collapsed="false">
      <c r="H1183" s="5" t="n">
        <f aca="false">SUM(H1171:H1182)</f>
        <v>40.09933</v>
      </c>
      <c r="I1183" s="5" t="n">
        <f aca="false">SUM(I1171:I1182)</f>
        <v>29.05032</v>
      </c>
      <c r="J1183" s="5" t="n">
        <f aca="false">SUM(J1171:J1182)</f>
        <v>58.14985</v>
      </c>
      <c r="K1183" s="5" t="n">
        <f aca="false">SUM(K1171:K1182)</f>
        <v>127.3</v>
      </c>
      <c r="L1183" s="5" t="n">
        <f aca="false">SUM(L1171:L1182)</f>
        <v>250.42</v>
      </c>
    </row>
    <row r="1184" customFormat="false" ht="13.8" hidden="false" customHeight="false" outlineLevel="0" collapsed="false">
      <c r="A1184" s="0" t="s">
        <v>12</v>
      </c>
      <c r="B1184" s="0" t="s">
        <v>115</v>
      </c>
      <c r="C1184" s="0" t="str">
        <f aca="false">VLOOKUP(B1184,siti!$B$2:$F$98,4,FALSE())</f>
        <v>PROD - SERBATOIO ACI ACQUE</v>
      </c>
      <c r="D1184" s="0" t="str">
        <f aca="false">VLOOKUP(B1184,siti!$B$2:$F$98,2,FALSE())</f>
        <v>VIA SACERDOTE MESSINA SNC</v>
      </c>
      <c r="E1184" s="0" t="str">
        <f aca="false">VLOOKUP(B1184,siti!$B$2:$F$98,3,FALSE())</f>
        <v>ACI S ANTONIO</v>
      </c>
      <c r="F1184" s="0" t="str">
        <f aca="false">VLOOKUP(B1184,siti!$B$2:$F$98,5,FALSE())</f>
        <v>95025</v>
      </c>
      <c r="G1184" s="0" t="str">
        <f aca="false">PROPER(IF(letture!E1093="TRUE","STIMATA","REALE"))</f>
        <v>Reale</v>
      </c>
      <c r="H1184" s="1" t="n">
        <v>2.00012</v>
      </c>
      <c r="I1184" s="1" t="n">
        <v>2.00012</v>
      </c>
      <c r="J1184" s="1" t="n">
        <v>2.99987</v>
      </c>
      <c r="K1184" s="1" t="n">
        <v>7</v>
      </c>
      <c r="L1184" s="4" t="n">
        <v>17.87</v>
      </c>
    </row>
    <row r="1185" customFormat="false" ht="13.8" hidden="false" customHeight="false" outlineLevel="0" collapsed="false">
      <c r="A1185" s="0" t="s">
        <v>14</v>
      </c>
      <c r="B1185" s="0" t="s">
        <v>115</v>
      </c>
      <c r="C1185" s="0" t="str">
        <f aca="false">VLOOKUP(B1185,siti!$B$2:$F$98,4,FALSE())</f>
        <v>PROD - SERBATOIO ACI ACQUE</v>
      </c>
      <c r="D1185" s="0" t="str">
        <f aca="false">VLOOKUP(B1185,siti!$B$2:$F$98,2,FALSE())</f>
        <v>VIA SACERDOTE MESSINA SNC</v>
      </c>
      <c r="E1185" s="0" t="str">
        <f aca="false">VLOOKUP(B1185,siti!$B$2:$F$98,3,FALSE())</f>
        <v>ACI S ANTONIO</v>
      </c>
      <c r="F1185" s="0" t="str">
        <f aca="false">VLOOKUP(B1185,siti!$B$2:$F$98,5,FALSE())</f>
        <v>95025</v>
      </c>
      <c r="G1185" s="0" t="str">
        <f aca="false">PROPER(IF(letture!E1094="TRUE","STIMATA","REALE"))</f>
        <v>Reale</v>
      </c>
      <c r="H1185" s="1" t="n">
        <v>2.00004</v>
      </c>
      <c r="I1185" s="1" t="n">
        <v>0.99988</v>
      </c>
      <c r="J1185" s="1" t="n">
        <v>2.00004</v>
      </c>
      <c r="K1185" s="1" t="n">
        <v>5</v>
      </c>
      <c r="L1185" s="4" t="n">
        <v>17.23</v>
      </c>
    </row>
    <row r="1186" customFormat="false" ht="13.8" hidden="false" customHeight="false" outlineLevel="0" collapsed="false">
      <c r="A1186" s="0" t="s">
        <v>15</v>
      </c>
      <c r="B1186" s="0" t="s">
        <v>115</v>
      </c>
      <c r="C1186" s="0" t="str">
        <f aca="false">VLOOKUP(B1186,siti!$B$2:$F$98,4,FALSE())</f>
        <v>PROD - SERBATOIO ACI ACQUE</v>
      </c>
      <c r="D1186" s="0" t="str">
        <f aca="false">VLOOKUP(B1186,siti!$B$2:$F$98,2,FALSE())</f>
        <v>VIA SACERDOTE MESSINA SNC</v>
      </c>
      <c r="E1186" s="0" t="str">
        <f aca="false">VLOOKUP(B1186,siti!$B$2:$F$98,3,FALSE())</f>
        <v>ACI S ANTONIO</v>
      </c>
      <c r="F1186" s="0" t="str">
        <f aca="false">VLOOKUP(B1186,siti!$B$2:$F$98,5,FALSE())</f>
        <v>95025</v>
      </c>
      <c r="G1186" s="0" t="str">
        <f aca="false">PROPER(IF(letture!E1095="TRUE","STIMATA","REALE"))</f>
        <v>Reale</v>
      </c>
      <c r="H1186" s="1" t="n">
        <v>2.00012</v>
      </c>
      <c r="I1186" s="1" t="n">
        <v>1.00006</v>
      </c>
      <c r="J1186" s="1" t="n">
        <v>2.00012</v>
      </c>
      <c r="K1186" s="1" t="n">
        <v>5</v>
      </c>
      <c r="L1186" s="4" t="n">
        <v>17.66</v>
      </c>
    </row>
    <row r="1187" customFormat="false" ht="13.8" hidden="false" customHeight="false" outlineLevel="0" collapsed="false">
      <c r="A1187" s="0" t="s">
        <v>16</v>
      </c>
      <c r="B1187" s="0" t="s">
        <v>115</v>
      </c>
      <c r="C1187" s="0" t="str">
        <f aca="false">VLOOKUP(B1187,siti!$B$2:$F$98,4,FALSE())</f>
        <v>PROD - SERBATOIO ACI ACQUE</v>
      </c>
      <c r="D1187" s="0" t="str">
        <f aca="false">VLOOKUP(B1187,siti!$B$2:$F$98,2,FALSE())</f>
        <v>VIA SACERDOTE MESSINA SNC</v>
      </c>
      <c r="E1187" s="0" t="str">
        <f aca="false">VLOOKUP(B1187,siti!$B$2:$F$98,3,FALSE())</f>
        <v>ACI S ANTONIO</v>
      </c>
      <c r="F1187" s="0" t="str">
        <f aca="false">VLOOKUP(B1187,siti!$B$2:$F$98,5,FALSE())</f>
        <v>95025</v>
      </c>
      <c r="G1187" s="0" t="str">
        <f aca="false">PROPER(IF(letture!E1096="TRUE","STIMATA","REALE"))</f>
        <v>Reale</v>
      </c>
      <c r="H1187" s="1" t="n">
        <v>0.9999</v>
      </c>
      <c r="I1187" s="1" t="n">
        <v>0.9999</v>
      </c>
      <c r="J1187" s="1" t="n">
        <v>3</v>
      </c>
      <c r="K1187" s="1" t="n">
        <v>5</v>
      </c>
      <c r="L1187" s="4" t="n">
        <v>16.35</v>
      </c>
    </row>
    <row r="1188" customFormat="false" ht="13.8" hidden="false" customHeight="false" outlineLevel="0" collapsed="false">
      <c r="A1188" s="0" t="s">
        <v>17</v>
      </c>
      <c r="B1188" s="0" t="s">
        <v>115</v>
      </c>
      <c r="C1188" s="0" t="str">
        <f aca="false">VLOOKUP(B1188,siti!$B$2:$F$98,4,FALSE())</f>
        <v>PROD - SERBATOIO ACI ACQUE</v>
      </c>
      <c r="D1188" s="0" t="str">
        <f aca="false">VLOOKUP(B1188,siti!$B$2:$F$98,2,FALSE())</f>
        <v>VIA SACERDOTE MESSINA SNC</v>
      </c>
      <c r="E1188" s="0" t="str">
        <f aca="false">VLOOKUP(B1188,siti!$B$2:$F$98,3,FALSE())</f>
        <v>ACI S ANTONIO</v>
      </c>
      <c r="F1188" s="0" t="str">
        <f aca="false">VLOOKUP(B1188,siti!$B$2:$F$98,5,FALSE())</f>
        <v>95025</v>
      </c>
      <c r="G1188" s="0" t="str">
        <f aca="false">PROPER(IF(letture!E1097="TRUE","STIMATA","REALE"))</f>
        <v>Reale</v>
      </c>
      <c r="H1188" s="1" t="n">
        <v>2.00012</v>
      </c>
      <c r="I1188" s="1" t="n">
        <v>2.00012</v>
      </c>
      <c r="J1188" s="1" t="n">
        <v>2.00012</v>
      </c>
      <c r="K1188" s="1" t="n">
        <v>6</v>
      </c>
      <c r="L1188" s="4" t="n">
        <v>16.6</v>
      </c>
    </row>
    <row r="1189" customFormat="false" ht="13.8" hidden="false" customHeight="false" outlineLevel="0" collapsed="false">
      <c r="A1189" s="0" t="s">
        <v>18</v>
      </c>
      <c r="B1189" s="0" t="s">
        <v>115</v>
      </c>
      <c r="C1189" s="0" t="str">
        <f aca="false">VLOOKUP(B1189,siti!$B$2:$F$98,4,FALSE())</f>
        <v>PROD - SERBATOIO ACI ACQUE</v>
      </c>
      <c r="D1189" s="0" t="str">
        <f aca="false">VLOOKUP(B1189,siti!$B$2:$F$98,2,FALSE())</f>
        <v>VIA SACERDOTE MESSINA SNC</v>
      </c>
      <c r="E1189" s="0" t="str">
        <f aca="false">VLOOKUP(B1189,siti!$B$2:$F$98,3,FALSE())</f>
        <v>ACI S ANTONIO</v>
      </c>
      <c r="F1189" s="0" t="str">
        <f aca="false">VLOOKUP(B1189,siti!$B$2:$F$98,5,FALSE())</f>
        <v>95025</v>
      </c>
      <c r="G1189" s="0" t="str">
        <f aca="false">PROPER(IF(letture!E1098="TRUE","STIMATA","REALE"))</f>
        <v>Reale</v>
      </c>
      <c r="H1189" s="1" t="n">
        <v>2.0001</v>
      </c>
      <c r="I1189" s="1" t="n">
        <v>0.9999</v>
      </c>
      <c r="J1189" s="1" t="n">
        <v>3</v>
      </c>
      <c r="K1189" s="1" t="n">
        <v>6</v>
      </c>
      <c r="L1189" s="4" t="n">
        <v>16.83</v>
      </c>
    </row>
    <row r="1190" customFormat="false" ht="13.8" hidden="false" customHeight="false" outlineLevel="0" collapsed="false">
      <c r="A1190" s="0" t="s">
        <v>19</v>
      </c>
      <c r="B1190" s="0" t="s">
        <v>115</v>
      </c>
      <c r="C1190" s="0" t="str">
        <f aca="false">VLOOKUP(B1190,siti!$B$2:$F$98,4,FALSE())</f>
        <v>PROD - SERBATOIO ACI ACQUE</v>
      </c>
      <c r="D1190" s="0" t="str">
        <f aca="false">VLOOKUP(B1190,siti!$B$2:$F$98,2,FALSE())</f>
        <v>VIA SACERDOTE MESSINA SNC</v>
      </c>
      <c r="E1190" s="0" t="str">
        <f aca="false">VLOOKUP(B1190,siti!$B$2:$F$98,3,FALSE())</f>
        <v>ACI S ANTONIO</v>
      </c>
      <c r="F1190" s="0" t="str">
        <f aca="false">VLOOKUP(B1190,siti!$B$2:$F$98,5,FALSE())</f>
        <v>95025</v>
      </c>
      <c r="G1190" s="0" t="str">
        <f aca="false">PROPER(IF(letture!E1099="TRUE","STIMATA","REALE"))</f>
        <v>Reale</v>
      </c>
      <c r="H1190" s="1" t="n">
        <v>2.00012</v>
      </c>
      <c r="I1190" s="1" t="n">
        <v>1.00006</v>
      </c>
      <c r="J1190" s="1" t="n">
        <v>2.00012</v>
      </c>
      <c r="K1190" s="1" t="n">
        <v>5</v>
      </c>
      <c r="L1190" s="4" t="n">
        <v>17.45</v>
      </c>
    </row>
    <row r="1191" customFormat="false" ht="13.8" hidden="false" customHeight="false" outlineLevel="0" collapsed="false">
      <c r="A1191" s="0" t="s">
        <v>20</v>
      </c>
      <c r="B1191" s="0" t="s">
        <v>115</v>
      </c>
      <c r="C1191" s="0" t="str">
        <f aca="false">VLOOKUP(B1191,siti!$B$2:$F$98,4,FALSE())</f>
        <v>PROD - SERBATOIO ACI ACQUE</v>
      </c>
      <c r="D1191" s="0" t="str">
        <f aca="false">VLOOKUP(B1191,siti!$B$2:$F$98,2,FALSE())</f>
        <v>VIA SACERDOTE MESSINA SNC</v>
      </c>
      <c r="E1191" s="0" t="str">
        <f aca="false">VLOOKUP(B1191,siti!$B$2:$F$98,3,FALSE())</f>
        <v>ACI S ANTONIO</v>
      </c>
      <c r="F1191" s="0" t="str">
        <f aca="false">VLOOKUP(B1191,siti!$B$2:$F$98,5,FALSE())</f>
        <v>95025</v>
      </c>
      <c r="G1191" s="0" t="str">
        <f aca="false">PROPER(IF(letture!E1100="TRUE","STIMATA","REALE"))</f>
        <v>Reale</v>
      </c>
      <c r="H1191" s="1" t="n">
        <v>1.00006</v>
      </c>
      <c r="I1191" s="1" t="n">
        <v>2.00012</v>
      </c>
      <c r="J1191" s="1" t="n">
        <v>2.99987</v>
      </c>
      <c r="K1191" s="1" t="n">
        <v>6</v>
      </c>
      <c r="L1191" s="4" t="n">
        <v>18.48</v>
      </c>
    </row>
    <row r="1192" customFormat="false" ht="13.8" hidden="false" customHeight="false" outlineLevel="0" collapsed="false">
      <c r="A1192" s="0" t="s">
        <v>21</v>
      </c>
      <c r="B1192" s="0" t="s">
        <v>115</v>
      </c>
      <c r="C1192" s="0" t="str">
        <f aca="false">VLOOKUP(B1192,siti!$B$2:$F$98,4,FALSE())</f>
        <v>PROD - SERBATOIO ACI ACQUE</v>
      </c>
      <c r="D1192" s="0" t="str">
        <f aca="false">VLOOKUP(B1192,siti!$B$2:$F$98,2,FALSE())</f>
        <v>VIA SACERDOTE MESSINA SNC</v>
      </c>
      <c r="E1192" s="0" t="str">
        <f aca="false">VLOOKUP(B1192,siti!$B$2:$F$98,3,FALSE())</f>
        <v>ACI S ANTONIO</v>
      </c>
      <c r="F1192" s="0" t="str">
        <f aca="false">VLOOKUP(B1192,siti!$B$2:$F$98,5,FALSE())</f>
        <v>95025</v>
      </c>
      <c r="G1192" s="0" t="str">
        <f aca="false">PROPER(IF(letture!E1101="TRUE","STIMATA","REALE"))</f>
        <v>Reale</v>
      </c>
      <c r="H1192" s="1" t="n">
        <v>0.9999</v>
      </c>
      <c r="I1192" s="1" t="n">
        <v>0.9999</v>
      </c>
      <c r="J1192" s="1" t="n">
        <v>2.0001</v>
      </c>
      <c r="K1192" s="1" t="n">
        <v>4</v>
      </c>
      <c r="L1192" s="4" t="n">
        <v>18.02</v>
      </c>
    </row>
    <row r="1193" customFormat="false" ht="13.8" hidden="false" customHeight="false" outlineLevel="0" collapsed="false">
      <c r="A1193" s="0" t="s">
        <v>22</v>
      </c>
      <c r="B1193" s="0" t="s">
        <v>115</v>
      </c>
      <c r="C1193" s="0" t="str">
        <f aca="false">VLOOKUP(B1193,siti!$B$2:$F$98,4,FALSE())</f>
        <v>PROD - SERBATOIO ACI ACQUE</v>
      </c>
      <c r="D1193" s="0" t="str">
        <f aca="false">VLOOKUP(B1193,siti!$B$2:$F$98,2,FALSE())</f>
        <v>VIA SACERDOTE MESSINA SNC</v>
      </c>
      <c r="E1193" s="0" t="str">
        <f aca="false">VLOOKUP(B1193,siti!$B$2:$F$98,3,FALSE())</f>
        <v>ACI S ANTONIO</v>
      </c>
      <c r="F1193" s="0" t="str">
        <f aca="false">VLOOKUP(B1193,siti!$B$2:$F$98,5,FALSE())</f>
        <v>95025</v>
      </c>
      <c r="G1193" s="0" t="str">
        <f aca="false">PROPER(IF(letture!E1102="TRUE","STIMATA","REALE"))</f>
        <v>Reale</v>
      </c>
      <c r="H1193" s="1" t="n">
        <v>2.00012</v>
      </c>
      <c r="I1193" s="1" t="n">
        <v>2.00012</v>
      </c>
      <c r="J1193" s="1" t="n">
        <v>2.99987</v>
      </c>
      <c r="K1193" s="1" t="n">
        <v>7</v>
      </c>
      <c r="L1193" s="4" t="n">
        <v>7.43</v>
      </c>
    </row>
    <row r="1194" customFormat="false" ht="13.8" hidden="false" customHeight="false" outlineLevel="0" collapsed="false">
      <c r="A1194" s="0" t="s">
        <v>23</v>
      </c>
      <c r="B1194" s="0" t="s">
        <v>115</v>
      </c>
      <c r="C1194" s="0" t="str">
        <f aca="false">VLOOKUP(B1194,siti!$B$2:$F$98,4,FALSE())</f>
        <v>PROD - SERBATOIO ACI ACQUE</v>
      </c>
      <c r="D1194" s="0" t="str">
        <f aca="false">VLOOKUP(B1194,siti!$B$2:$F$98,2,FALSE())</f>
        <v>VIA SACERDOTE MESSINA SNC</v>
      </c>
      <c r="E1194" s="0" t="str">
        <f aca="false">VLOOKUP(B1194,siti!$B$2:$F$98,3,FALSE())</f>
        <v>ACI S ANTONIO</v>
      </c>
      <c r="F1194" s="0" t="str">
        <f aca="false">VLOOKUP(B1194,siti!$B$2:$F$98,5,FALSE())</f>
        <v>95025</v>
      </c>
      <c r="G1194" s="0" t="str">
        <f aca="false">PROPER(IF(letture!E1103="TRUE","STIMATA","REALE"))</f>
        <v>Reale</v>
      </c>
      <c r="H1194" s="1" t="n">
        <v>-0.9999</v>
      </c>
      <c r="I1194" s="1" t="n">
        <v>-0.9999</v>
      </c>
      <c r="J1194" s="1" t="n">
        <v>-0.9999</v>
      </c>
      <c r="K1194" s="1" t="n">
        <v>5</v>
      </c>
      <c r="L1194" s="4" t="n">
        <v>6.96</v>
      </c>
    </row>
    <row r="1195" customFormat="false" ht="13.8" hidden="false" customHeight="false" outlineLevel="0" collapsed="false">
      <c r="A1195" s="0" t="s">
        <v>24</v>
      </c>
      <c r="B1195" s="0" t="s">
        <v>115</v>
      </c>
      <c r="C1195" s="0" t="str">
        <f aca="false">VLOOKUP(B1195,siti!$B$2:$F$98,4,FALSE())</f>
        <v>PROD - SERBATOIO ACI ACQUE</v>
      </c>
      <c r="D1195" s="0" t="str">
        <f aca="false">VLOOKUP(B1195,siti!$B$2:$F$98,2,FALSE())</f>
        <v>VIA SACERDOTE MESSINA SNC</v>
      </c>
      <c r="E1195" s="0" t="str">
        <f aca="false">VLOOKUP(B1195,siti!$B$2:$F$98,3,FALSE())</f>
        <v>ACI S ANTONIO</v>
      </c>
      <c r="F1195" s="0" t="str">
        <f aca="false">VLOOKUP(B1195,siti!$B$2:$F$98,5,FALSE())</f>
        <v>95025</v>
      </c>
      <c r="G1195" s="0" t="str">
        <f aca="false">PROPER(IF(letture!E1104="TRUE","STIMATA","REALE"))</f>
        <v>Reale</v>
      </c>
      <c r="H1195" s="1" t="n">
        <v>1.00006</v>
      </c>
      <c r="I1195" s="1" t="n">
        <v>1.00006</v>
      </c>
      <c r="J1195" s="1" t="n">
        <v>2.99987</v>
      </c>
      <c r="K1195" s="1" t="n">
        <v>5</v>
      </c>
      <c r="L1195" s="4" t="n">
        <v>7.23</v>
      </c>
    </row>
    <row r="1196" customFormat="false" ht="17.35" hidden="false" customHeight="false" outlineLevel="0" collapsed="false">
      <c r="H1196" s="5" t="n">
        <f aca="false">SUM(H1184:H1195)</f>
        <v>17.00076</v>
      </c>
      <c r="I1196" s="5" t="n">
        <f aca="false">SUM(I1184:I1195)</f>
        <v>14.00034</v>
      </c>
      <c r="J1196" s="5" t="n">
        <f aca="false">SUM(J1184:J1195)</f>
        <v>27.00008</v>
      </c>
      <c r="K1196" s="5" t="n">
        <f aca="false">SUM(K1184:K1195)</f>
        <v>66</v>
      </c>
      <c r="L1196" s="5" t="n">
        <f aca="false">SUM(L1184:L1195)</f>
        <v>178.11</v>
      </c>
    </row>
    <row r="1197" customFormat="false" ht="13.8" hidden="false" customHeight="false" outlineLevel="0" collapsed="false">
      <c r="A1197" s="0" t="s">
        <v>12</v>
      </c>
      <c r="B1197" s="0" t="s">
        <v>116</v>
      </c>
      <c r="C1197" s="0" t="str">
        <f aca="false">VLOOKUP(B1197,siti!$B$2:$F$98,4,FALSE())</f>
        <v>CAS - CASA DELL'ACQUA - NETTUNO</v>
      </c>
      <c r="D1197" s="0" t="str">
        <f aca="false">VLOOKUP(B1197,siti!$B$2:$F$98,2,FALSE())</f>
        <v>PIAZZA NETTUNO SNC</v>
      </c>
      <c r="E1197" s="0" t="str">
        <f aca="false">VLOOKUP(B1197,siti!$B$2:$F$98,3,FALSE())</f>
        <v>CATANIA</v>
      </c>
      <c r="F1197" s="0" t="str">
        <f aca="false">VLOOKUP(B1197,siti!$B$2:$F$98,5,FALSE())</f>
        <v>95126</v>
      </c>
      <c r="G1197" s="0" t="str">
        <f aca="false">PROPER(IF(letture!E1105="TRUE","STIMATA","REALE"))</f>
        <v>Reale</v>
      </c>
      <c r="H1197" s="1" t="n">
        <v>104.00004</v>
      </c>
      <c r="I1197" s="1" t="n">
        <v>60.99994</v>
      </c>
      <c r="J1197" s="1" t="n">
        <v>102.99998</v>
      </c>
      <c r="K1197" s="1" t="n">
        <v>268</v>
      </c>
      <c r="L1197" s="4" t="n">
        <v>105.9</v>
      </c>
    </row>
    <row r="1198" customFormat="false" ht="13.8" hidden="false" customHeight="false" outlineLevel="0" collapsed="false">
      <c r="A1198" s="0" t="s">
        <v>14</v>
      </c>
      <c r="B1198" s="0" t="s">
        <v>116</v>
      </c>
      <c r="C1198" s="0" t="str">
        <f aca="false">VLOOKUP(B1198,siti!$B$2:$F$98,4,FALSE())</f>
        <v>CAS - CASA DELL'ACQUA - NETTUNO</v>
      </c>
      <c r="D1198" s="0" t="str">
        <f aca="false">VLOOKUP(B1198,siti!$B$2:$F$98,2,FALSE())</f>
        <v>PIAZZA NETTUNO SNC</v>
      </c>
      <c r="E1198" s="0" t="str">
        <f aca="false">VLOOKUP(B1198,siti!$B$2:$F$98,3,FALSE())</f>
        <v>CATANIA</v>
      </c>
      <c r="F1198" s="0" t="str">
        <f aca="false">VLOOKUP(B1198,siti!$B$2:$F$98,5,FALSE())</f>
        <v>95126</v>
      </c>
      <c r="G1198" s="0" t="str">
        <f aca="false">PROPER(IF(letture!E1106="TRUE","STIMATA","REALE"))</f>
        <v>Reale</v>
      </c>
      <c r="H1198" s="1" t="n">
        <v>107.99992</v>
      </c>
      <c r="I1198" s="1" t="n">
        <v>56</v>
      </c>
      <c r="J1198" s="1" t="n">
        <v>86.00004</v>
      </c>
      <c r="K1198" s="1" t="n">
        <v>250</v>
      </c>
      <c r="L1198" s="4" t="n">
        <v>95.63</v>
      </c>
    </row>
    <row r="1199" customFormat="false" ht="13.8" hidden="false" customHeight="false" outlineLevel="0" collapsed="false">
      <c r="A1199" s="0" t="s">
        <v>15</v>
      </c>
      <c r="B1199" s="0" t="s">
        <v>116</v>
      </c>
      <c r="C1199" s="0" t="str">
        <f aca="false">VLOOKUP(B1199,siti!$B$2:$F$98,4,FALSE())</f>
        <v>CAS - CASA DELL'ACQUA - NETTUNO</v>
      </c>
      <c r="D1199" s="0" t="str">
        <f aca="false">VLOOKUP(B1199,siti!$B$2:$F$98,2,FALSE())</f>
        <v>PIAZZA NETTUNO SNC</v>
      </c>
      <c r="E1199" s="0" t="str">
        <f aca="false">VLOOKUP(B1199,siti!$B$2:$F$98,3,FALSE())</f>
        <v>CATANIA</v>
      </c>
      <c r="F1199" s="0" t="str">
        <f aca="false">VLOOKUP(B1199,siti!$B$2:$F$98,5,FALSE())</f>
        <v>95126</v>
      </c>
      <c r="G1199" s="0" t="str">
        <f aca="false">PROPER(IF(letture!E1107="TRUE","STIMATA","REALE"))</f>
        <v>Reale</v>
      </c>
      <c r="H1199" s="1" t="n">
        <v>122.99994</v>
      </c>
      <c r="I1199" s="1" t="n">
        <v>68.00005</v>
      </c>
      <c r="J1199" s="1" t="n">
        <v>84.00008</v>
      </c>
      <c r="K1199" s="1" t="n">
        <v>275</v>
      </c>
      <c r="L1199" s="4" t="n">
        <v>130.33</v>
      </c>
    </row>
    <row r="1200" customFormat="false" ht="13.8" hidden="false" customHeight="false" outlineLevel="0" collapsed="false">
      <c r="A1200" s="0" t="s">
        <v>16</v>
      </c>
      <c r="B1200" s="0" t="s">
        <v>116</v>
      </c>
      <c r="C1200" s="0" t="str">
        <f aca="false">VLOOKUP(B1200,siti!$B$2:$F$98,4,FALSE())</f>
        <v>CAS - CASA DELL'ACQUA - NETTUNO</v>
      </c>
      <c r="D1200" s="0" t="str">
        <f aca="false">VLOOKUP(B1200,siti!$B$2:$F$98,2,FALSE())</f>
        <v>PIAZZA NETTUNO SNC</v>
      </c>
      <c r="E1200" s="0" t="str">
        <f aca="false">VLOOKUP(B1200,siti!$B$2:$F$98,3,FALSE())</f>
        <v>CATANIA</v>
      </c>
      <c r="F1200" s="0" t="str">
        <f aca="false">VLOOKUP(B1200,siti!$B$2:$F$98,5,FALSE())</f>
        <v>95126</v>
      </c>
      <c r="G1200" s="0" t="str">
        <f aca="false">PROPER(IF(letture!E1108="TRUE","STIMATA","REALE"))</f>
        <v>Reale</v>
      </c>
      <c r="H1200" s="1" t="n">
        <v>108</v>
      </c>
      <c r="I1200" s="1" t="n">
        <v>74.0001</v>
      </c>
      <c r="J1200" s="1" t="n">
        <v>93.9999</v>
      </c>
      <c r="K1200" s="1" t="n">
        <v>276</v>
      </c>
      <c r="L1200" s="4" t="n">
        <v>109.37</v>
      </c>
    </row>
    <row r="1201" customFormat="false" ht="13.8" hidden="false" customHeight="false" outlineLevel="0" collapsed="false">
      <c r="A1201" s="0" t="s">
        <v>17</v>
      </c>
      <c r="B1201" s="0" t="s">
        <v>116</v>
      </c>
      <c r="C1201" s="0" t="str">
        <f aca="false">VLOOKUP(B1201,siti!$B$2:$F$98,4,FALSE())</f>
        <v>CAS - CASA DELL'ACQUA - NETTUNO</v>
      </c>
      <c r="D1201" s="0" t="str">
        <f aca="false">VLOOKUP(B1201,siti!$B$2:$F$98,2,FALSE())</f>
        <v>PIAZZA NETTUNO SNC</v>
      </c>
      <c r="E1201" s="0" t="str">
        <f aca="false">VLOOKUP(B1201,siti!$B$2:$F$98,3,FALSE())</f>
        <v>CATANIA</v>
      </c>
      <c r="F1201" s="0" t="str">
        <f aca="false">VLOOKUP(B1201,siti!$B$2:$F$98,5,FALSE())</f>
        <v>95126</v>
      </c>
      <c r="G1201" s="0" t="str">
        <f aca="false">PROPER(IF(letture!E1109="TRUE","STIMATA","REALE"))</f>
        <v>Reale</v>
      </c>
      <c r="H1201" s="1" t="n">
        <v>122.99994</v>
      </c>
      <c r="I1201" s="1" t="n">
        <v>79.00009</v>
      </c>
      <c r="J1201" s="1" t="n">
        <v>90.99988</v>
      </c>
      <c r="K1201" s="1" t="n">
        <v>293</v>
      </c>
      <c r="L1201" s="4" t="n">
        <v>109.41</v>
      </c>
    </row>
    <row r="1202" customFormat="false" ht="13.8" hidden="false" customHeight="false" outlineLevel="0" collapsed="false">
      <c r="A1202" s="0" t="s">
        <v>18</v>
      </c>
      <c r="B1202" s="0" t="s">
        <v>116</v>
      </c>
      <c r="C1202" s="0" t="str">
        <f aca="false">VLOOKUP(B1202,siti!$B$2:$F$98,4,FALSE())</f>
        <v>CAS - CASA DELL'ACQUA - NETTUNO</v>
      </c>
      <c r="D1202" s="0" t="str">
        <f aca="false">VLOOKUP(B1202,siti!$B$2:$F$98,2,FALSE())</f>
        <v>PIAZZA NETTUNO SNC</v>
      </c>
      <c r="E1202" s="0" t="str">
        <f aca="false">VLOOKUP(B1202,siti!$B$2:$F$98,3,FALSE())</f>
        <v>CATANIA</v>
      </c>
      <c r="F1202" s="0" t="str">
        <f aca="false">VLOOKUP(B1202,siti!$B$2:$F$98,5,FALSE())</f>
        <v>95126</v>
      </c>
      <c r="G1202" s="0" t="str">
        <f aca="false">PROPER(IF(letture!E1110="TRUE","STIMATA","REALE"))</f>
        <v>Reale</v>
      </c>
      <c r="H1202" s="1" t="n">
        <v>105.9999</v>
      </c>
      <c r="I1202" s="1" t="n">
        <v>72</v>
      </c>
      <c r="J1202" s="1" t="n">
        <v>92.0001</v>
      </c>
      <c r="K1202" s="1" t="n">
        <v>270</v>
      </c>
      <c r="L1202" s="4" t="n">
        <v>116.65</v>
      </c>
    </row>
    <row r="1203" customFormat="false" ht="13.8" hidden="false" customHeight="false" outlineLevel="0" collapsed="false">
      <c r="A1203" s="0" t="s">
        <v>19</v>
      </c>
      <c r="B1203" s="0" t="s">
        <v>116</v>
      </c>
      <c r="C1203" s="0" t="str">
        <f aca="false">VLOOKUP(B1203,siti!$B$2:$F$98,4,FALSE())</f>
        <v>CAS - CASA DELL'ACQUA - NETTUNO</v>
      </c>
      <c r="D1203" s="0" t="str">
        <f aca="false">VLOOKUP(B1203,siti!$B$2:$F$98,2,FALSE())</f>
        <v>PIAZZA NETTUNO SNC</v>
      </c>
      <c r="E1203" s="0" t="str">
        <f aca="false">VLOOKUP(B1203,siti!$B$2:$F$98,3,FALSE())</f>
        <v>CATANIA</v>
      </c>
      <c r="F1203" s="0" t="str">
        <f aca="false">VLOOKUP(B1203,siti!$B$2:$F$98,5,FALSE())</f>
        <v>95126</v>
      </c>
      <c r="G1203" s="0" t="str">
        <f aca="false">PROPER(IF(letture!E1111="TRUE","STIMATA","REALE"))</f>
        <v>Reale</v>
      </c>
      <c r="H1203" s="1" t="n">
        <v>130.00005</v>
      </c>
      <c r="I1203" s="1" t="n">
        <v>88.00001</v>
      </c>
      <c r="J1203" s="1" t="n">
        <v>105.0001</v>
      </c>
      <c r="K1203" s="1" t="n">
        <v>323</v>
      </c>
      <c r="L1203" s="4" t="n">
        <v>202.41</v>
      </c>
    </row>
    <row r="1204" customFormat="false" ht="13.8" hidden="false" customHeight="false" outlineLevel="0" collapsed="false">
      <c r="A1204" s="0" t="s">
        <v>20</v>
      </c>
      <c r="B1204" s="0" t="s">
        <v>116</v>
      </c>
      <c r="C1204" s="0" t="str">
        <f aca="false">VLOOKUP(B1204,siti!$B$2:$F$98,4,FALSE())</f>
        <v>CAS - CASA DELL'ACQUA - NETTUNO</v>
      </c>
      <c r="D1204" s="0" t="str">
        <f aca="false">VLOOKUP(B1204,siti!$B$2:$F$98,2,FALSE())</f>
        <v>PIAZZA NETTUNO SNC</v>
      </c>
      <c r="E1204" s="0" t="str">
        <f aca="false">VLOOKUP(B1204,siti!$B$2:$F$98,3,FALSE())</f>
        <v>CATANIA</v>
      </c>
      <c r="F1204" s="0" t="str">
        <f aca="false">VLOOKUP(B1204,siti!$B$2:$F$98,5,FALSE())</f>
        <v>95126</v>
      </c>
      <c r="G1204" s="0" t="str">
        <f aca="false">PROPER(IF(letture!E1112="TRUE","STIMATA","REALE"))</f>
        <v>Reale</v>
      </c>
      <c r="H1204" s="1" t="n">
        <v>136.99985</v>
      </c>
      <c r="I1204" s="1" t="n">
        <v>88.00001</v>
      </c>
      <c r="J1204" s="1" t="n">
        <v>114.00002</v>
      </c>
      <c r="K1204" s="1" t="n">
        <v>339</v>
      </c>
      <c r="L1204" s="4" t="n">
        <v>242.54</v>
      </c>
    </row>
    <row r="1205" customFormat="false" ht="13.8" hidden="false" customHeight="false" outlineLevel="0" collapsed="false">
      <c r="A1205" s="0" t="s">
        <v>21</v>
      </c>
      <c r="B1205" s="0" t="s">
        <v>116</v>
      </c>
      <c r="C1205" s="0" t="str">
        <f aca="false">VLOOKUP(B1205,siti!$B$2:$F$98,4,FALSE())</f>
        <v>CAS - CASA DELL'ACQUA - NETTUNO</v>
      </c>
      <c r="D1205" s="0" t="str">
        <f aca="false">VLOOKUP(B1205,siti!$B$2:$F$98,2,FALSE())</f>
        <v>PIAZZA NETTUNO SNC</v>
      </c>
      <c r="E1205" s="0" t="str">
        <f aca="false">VLOOKUP(B1205,siti!$B$2:$F$98,3,FALSE())</f>
        <v>CATANIA</v>
      </c>
      <c r="F1205" s="0" t="str">
        <f aca="false">VLOOKUP(B1205,siti!$B$2:$F$98,5,FALSE())</f>
        <v>95126</v>
      </c>
      <c r="G1205" s="0" t="str">
        <f aca="false">PROPER(IF(letture!E1113="TRUE","STIMATA","REALE"))</f>
        <v>Reale</v>
      </c>
      <c r="H1205" s="1" t="n">
        <v>129</v>
      </c>
      <c r="I1205" s="1" t="n">
        <v>86.0001</v>
      </c>
      <c r="J1205" s="1" t="n">
        <v>101.0001</v>
      </c>
      <c r="K1205" s="1" t="n">
        <v>316</v>
      </c>
      <c r="L1205" s="4" t="n">
        <v>217.58</v>
      </c>
    </row>
    <row r="1206" customFormat="false" ht="13.8" hidden="false" customHeight="false" outlineLevel="0" collapsed="false">
      <c r="A1206" s="0" t="s">
        <v>22</v>
      </c>
      <c r="B1206" s="0" t="s">
        <v>116</v>
      </c>
      <c r="C1206" s="0" t="str">
        <f aca="false">VLOOKUP(B1206,siti!$B$2:$F$98,4,FALSE())</f>
        <v>CAS - CASA DELL'ACQUA - NETTUNO</v>
      </c>
      <c r="D1206" s="0" t="str">
        <f aca="false">VLOOKUP(B1206,siti!$B$2:$F$98,2,FALSE())</f>
        <v>PIAZZA NETTUNO SNC</v>
      </c>
      <c r="E1206" s="0" t="str">
        <f aca="false">VLOOKUP(B1206,siti!$B$2:$F$98,3,FALSE())</f>
        <v>CATANIA</v>
      </c>
      <c r="F1206" s="0" t="str">
        <f aca="false">VLOOKUP(B1206,siti!$B$2:$F$98,5,FALSE())</f>
        <v>95126</v>
      </c>
      <c r="G1206" s="0" t="str">
        <f aca="false">PROPER(IF(letture!E1114="TRUE","STIMATA","REALE"))</f>
        <v>Reale</v>
      </c>
      <c r="H1206" s="1" t="n">
        <v>107.99997</v>
      </c>
      <c r="I1206" s="1" t="n">
        <v>78.00003</v>
      </c>
      <c r="J1206" s="1" t="n">
        <v>95.99987</v>
      </c>
      <c r="K1206" s="1" t="n">
        <v>282</v>
      </c>
      <c r="L1206" s="4" t="n">
        <v>98.39</v>
      </c>
    </row>
    <row r="1207" customFormat="false" ht="13.8" hidden="false" customHeight="false" outlineLevel="0" collapsed="false">
      <c r="A1207" s="0" t="s">
        <v>23</v>
      </c>
      <c r="B1207" s="0" t="s">
        <v>116</v>
      </c>
      <c r="C1207" s="0" t="str">
        <f aca="false">VLOOKUP(B1207,siti!$B$2:$F$98,4,FALSE())</f>
        <v>CAS - CASA DELL'ACQUA - NETTUNO</v>
      </c>
      <c r="D1207" s="0" t="str">
        <f aca="false">VLOOKUP(B1207,siti!$B$2:$F$98,2,FALSE())</f>
        <v>PIAZZA NETTUNO SNC</v>
      </c>
      <c r="E1207" s="0" t="str">
        <f aca="false">VLOOKUP(B1207,siti!$B$2:$F$98,3,FALSE())</f>
        <v>CATANIA</v>
      </c>
      <c r="F1207" s="0" t="str">
        <f aca="false">VLOOKUP(B1207,siti!$B$2:$F$98,5,FALSE())</f>
        <v>95126</v>
      </c>
      <c r="G1207" s="0" t="str">
        <f aca="false">PROPER(IF(letture!E1115="TRUE","STIMATA","REALE"))</f>
        <v>Reale</v>
      </c>
      <c r="H1207" s="1" t="n">
        <v>96</v>
      </c>
      <c r="I1207" s="1" t="n">
        <v>57</v>
      </c>
      <c r="J1207" s="1" t="n">
        <v>83.0001</v>
      </c>
      <c r="K1207" s="1" t="n">
        <v>236</v>
      </c>
      <c r="L1207" s="4" t="n">
        <v>88.55</v>
      </c>
    </row>
    <row r="1208" customFormat="false" ht="13.8" hidden="false" customHeight="false" outlineLevel="0" collapsed="false">
      <c r="A1208" s="0" t="s">
        <v>24</v>
      </c>
      <c r="B1208" s="0" t="s">
        <v>116</v>
      </c>
      <c r="C1208" s="0" t="str">
        <f aca="false">VLOOKUP(B1208,siti!$B$2:$F$98,4,FALSE())</f>
        <v>CAS - CASA DELL'ACQUA - NETTUNO</v>
      </c>
      <c r="D1208" s="0" t="str">
        <f aca="false">VLOOKUP(B1208,siti!$B$2:$F$98,2,FALSE())</f>
        <v>PIAZZA NETTUNO SNC</v>
      </c>
      <c r="E1208" s="0" t="str">
        <f aca="false">VLOOKUP(B1208,siti!$B$2:$F$98,3,FALSE())</f>
        <v>CATANIA</v>
      </c>
      <c r="F1208" s="0" t="str">
        <f aca="false">VLOOKUP(B1208,siti!$B$2:$F$98,5,FALSE())</f>
        <v>95126</v>
      </c>
      <c r="G1208" s="0" t="str">
        <f aca="false">PROPER(IF(letture!E1116="TRUE","STIMATA","REALE"))</f>
        <v>Reale</v>
      </c>
      <c r="H1208" s="1" t="n">
        <v>102.99998</v>
      </c>
      <c r="I1208" s="1" t="n">
        <v>74.99985</v>
      </c>
      <c r="J1208" s="1" t="n">
        <v>96.99993</v>
      </c>
      <c r="K1208" s="1" t="n">
        <v>275</v>
      </c>
      <c r="L1208" s="4" t="n">
        <v>123.83</v>
      </c>
    </row>
    <row r="1209" customFormat="false" ht="17.35" hidden="false" customHeight="false" outlineLevel="0" collapsed="false">
      <c r="H1209" s="5" t="n">
        <f aca="false">SUM(H1197:H1208)</f>
        <v>1374.99959</v>
      </c>
      <c r="I1209" s="5" t="n">
        <f aca="false">SUM(I1197:I1208)</f>
        <v>882.00018</v>
      </c>
      <c r="J1209" s="5" t="n">
        <f aca="false">SUM(J1197:J1208)</f>
        <v>1146.0001</v>
      </c>
      <c r="K1209" s="5" t="n">
        <f aca="false">SUM(K1197:K1208)</f>
        <v>3403</v>
      </c>
      <c r="L1209" s="5" t="n">
        <f aca="false">SUM(L1197:L1208)</f>
        <v>1640.59</v>
      </c>
    </row>
    <row r="1210" customFormat="false" ht="13.8" hidden="false" customHeight="false" outlineLevel="0" collapsed="false">
      <c r="A1210" s="0" t="s">
        <v>12</v>
      </c>
      <c r="B1210" s="0" t="s">
        <v>117</v>
      </c>
      <c r="C1210" s="0" t="str">
        <f aca="false">VLOOKUP(B1210,siti!$B$2:$F$98,4,FALSE())</f>
        <v>DIS - SERBATOIO QUOTA 125</v>
      </c>
      <c r="D1210" s="0" t="str">
        <f aca="false">VLOOKUP(B1210,siti!$B$2:$F$98,2,FALSE())</f>
        <v>CONTRADA  SORDO SNC</v>
      </c>
      <c r="E1210" s="0" t="str">
        <f aca="false">VLOOKUP(B1210,siti!$B$2:$F$98,3,FALSE())</f>
        <v>CATANIA</v>
      </c>
      <c r="F1210" s="0" t="str">
        <f aca="false">VLOOKUP(B1210,siti!$B$2:$F$98,5,FALSE())</f>
        <v>95121</v>
      </c>
      <c r="G1210" s="0" t="str">
        <f aca="false">PROPER(IF(letture!E1117="TRUE","STIMATA","REALE"))</f>
        <v>Reale</v>
      </c>
      <c r="H1210" s="1" t="n">
        <v>8.99992</v>
      </c>
      <c r="I1210" s="1" t="n">
        <v>7.00011</v>
      </c>
      <c r="J1210" s="1" t="n">
        <v>13.99991</v>
      </c>
      <c r="K1210" s="1" t="n">
        <v>30</v>
      </c>
      <c r="L1210" s="4" t="n">
        <v>36.31</v>
      </c>
    </row>
    <row r="1211" customFormat="false" ht="13.8" hidden="false" customHeight="false" outlineLevel="0" collapsed="false">
      <c r="A1211" s="0" t="s">
        <v>14</v>
      </c>
      <c r="B1211" s="0" t="s">
        <v>117</v>
      </c>
      <c r="C1211" s="0" t="str">
        <f aca="false">VLOOKUP(B1211,siti!$B$2:$F$98,4,FALSE())</f>
        <v>DIS - SERBATOIO QUOTA 125</v>
      </c>
      <c r="D1211" s="0" t="str">
        <f aca="false">VLOOKUP(B1211,siti!$B$2:$F$98,2,FALSE())</f>
        <v>CONTRADA  SORDO SNC</v>
      </c>
      <c r="E1211" s="0" t="str">
        <f aca="false">VLOOKUP(B1211,siti!$B$2:$F$98,3,FALSE())</f>
        <v>CATANIA</v>
      </c>
      <c r="F1211" s="0" t="str">
        <f aca="false">VLOOKUP(B1211,siti!$B$2:$F$98,5,FALSE())</f>
        <v>95121</v>
      </c>
      <c r="G1211" s="0" t="str">
        <f aca="false">PROPER(IF(letture!E1118="TRUE","STIMATA","REALE"))</f>
        <v>Reale</v>
      </c>
      <c r="H1211" s="1" t="n">
        <v>7.99988</v>
      </c>
      <c r="I1211" s="1" t="n">
        <v>6.00012</v>
      </c>
      <c r="J1211" s="1" t="n">
        <v>11.00008</v>
      </c>
      <c r="K1211" s="1" t="n">
        <v>25</v>
      </c>
      <c r="L1211" s="4" t="n">
        <v>34.48</v>
      </c>
    </row>
    <row r="1212" customFormat="false" ht="13.8" hidden="false" customHeight="false" outlineLevel="0" collapsed="false">
      <c r="A1212" s="0" t="s">
        <v>15</v>
      </c>
      <c r="B1212" s="0" t="s">
        <v>117</v>
      </c>
      <c r="C1212" s="0" t="str">
        <f aca="false">VLOOKUP(B1212,siti!$B$2:$F$98,4,FALSE())</f>
        <v>DIS - SERBATOIO QUOTA 125</v>
      </c>
      <c r="D1212" s="0" t="str">
        <f aca="false">VLOOKUP(B1212,siti!$B$2:$F$98,2,FALSE())</f>
        <v>CONTRADA  SORDO SNC</v>
      </c>
      <c r="E1212" s="0" t="str">
        <f aca="false">VLOOKUP(B1212,siti!$B$2:$F$98,3,FALSE())</f>
        <v>CATANIA</v>
      </c>
      <c r="F1212" s="0" t="str">
        <f aca="false">VLOOKUP(B1212,siti!$B$2:$F$98,5,FALSE())</f>
        <v>95121</v>
      </c>
      <c r="G1212" s="0" t="str">
        <f aca="false">PROPER(IF(letture!E1119="TRUE","STIMATA","REALE"))</f>
        <v>Reale</v>
      </c>
      <c r="H1212" s="1" t="n">
        <v>9.99998</v>
      </c>
      <c r="I1212" s="1" t="n">
        <v>7.00011</v>
      </c>
      <c r="J1212" s="1" t="n">
        <v>12.0001</v>
      </c>
      <c r="K1212" s="1" t="n">
        <v>29</v>
      </c>
      <c r="L1212" s="4" t="n">
        <v>38.41</v>
      </c>
    </row>
    <row r="1213" customFormat="false" ht="13.8" hidden="false" customHeight="false" outlineLevel="0" collapsed="false">
      <c r="A1213" s="0" t="s">
        <v>16</v>
      </c>
      <c r="B1213" s="0" t="s">
        <v>117</v>
      </c>
      <c r="C1213" s="0" t="str">
        <f aca="false">VLOOKUP(B1213,siti!$B$2:$F$98,4,FALSE())</f>
        <v>DIS - SERBATOIO QUOTA 125</v>
      </c>
      <c r="D1213" s="0" t="str">
        <f aca="false">VLOOKUP(B1213,siti!$B$2:$F$98,2,FALSE())</f>
        <v>CONTRADA  SORDO SNC</v>
      </c>
      <c r="E1213" s="0" t="str">
        <f aca="false">VLOOKUP(B1213,siti!$B$2:$F$98,3,FALSE())</f>
        <v>CATANIA</v>
      </c>
      <c r="F1213" s="0" t="str">
        <f aca="false">VLOOKUP(B1213,siti!$B$2:$F$98,5,FALSE())</f>
        <v>95121</v>
      </c>
      <c r="G1213" s="0" t="str">
        <f aca="false">PROPER(IF(letture!E1120="TRUE","STIMATA","REALE"))</f>
        <v>Reale</v>
      </c>
      <c r="H1213" s="1" t="n">
        <v>8.0001</v>
      </c>
      <c r="I1213" s="1" t="n">
        <v>6.9999</v>
      </c>
      <c r="J1213" s="1" t="n">
        <v>12.9999</v>
      </c>
      <c r="K1213" s="1" t="n">
        <v>28</v>
      </c>
      <c r="L1213" s="4" t="n">
        <v>35.05</v>
      </c>
    </row>
    <row r="1214" customFormat="false" ht="13.8" hidden="false" customHeight="false" outlineLevel="0" collapsed="false">
      <c r="A1214" s="0" t="s">
        <v>17</v>
      </c>
      <c r="B1214" s="0" t="s">
        <v>117</v>
      </c>
      <c r="C1214" s="0" t="str">
        <f aca="false">VLOOKUP(B1214,siti!$B$2:$F$98,4,FALSE())</f>
        <v>DIS - SERBATOIO QUOTA 125</v>
      </c>
      <c r="D1214" s="0" t="str">
        <f aca="false">VLOOKUP(B1214,siti!$B$2:$F$98,2,FALSE())</f>
        <v>CONTRADA  SORDO SNC</v>
      </c>
      <c r="E1214" s="0" t="str">
        <f aca="false">VLOOKUP(B1214,siti!$B$2:$F$98,3,FALSE())</f>
        <v>CATANIA</v>
      </c>
      <c r="F1214" s="0" t="str">
        <f aca="false">VLOOKUP(B1214,siti!$B$2:$F$98,5,FALSE())</f>
        <v>95121</v>
      </c>
      <c r="G1214" s="0" t="str">
        <f aca="false">PROPER(IF(letture!E1121="TRUE","STIMATA","REALE"))</f>
        <v>Reale</v>
      </c>
      <c r="H1214" s="1" t="n">
        <v>8.99992</v>
      </c>
      <c r="I1214" s="1" t="n">
        <v>7.00011</v>
      </c>
      <c r="J1214" s="1" t="n">
        <v>12.99985</v>
      </c>
      <c r="K1214" s="1" t="n">
        <v>29</v>
      </c>
      <c r="L1214" s="4" t="n">
        <v>34.79</v>
      </c>
    </row>
    <row r="1215" customFormat="false" ht="13.8" hidden="false" customHeight="false" outlineLevel="0" collapsed="false">
      <c r="A1215" s="0" t="s">
        <v>18</v>
      </c>
      <c r="B1215" s="0" t="s">
        <v>117</v>
      </c>
      <c r="C1215" s="0" t="str">
        <f aca="false">VLOOKUP(B1215,siti!$B$2:$F$98,4,FALSE())</f>
        <v>DIS - SERBATOIO QUOTA 125</v>
      </c>
      <c r="D1215" s="0" t="str">
        <f aca="false">VLOOKUP(B1215,siti!$B$2:$F$98,2,FALSE())</f>
        <v>CONTRADA  SORDO SNC</v>
      </c>
      <c r="E1215" s="0" t="str">
        <f aca="false">VLOOKUP(B1215,siti!$B$2:$F$98,3,FALSE())</f>
        <v>CATANIA</v>
      </c>
      <c r="F1215" s="0" t="str">
        <f aca="false">VLOOKUP(B1215,siti!$B$2:$F$98,5,FALSE())</f>
        <v>95121</v>
      </c>
      <c r="G1215" s="0" t="str">
        <f aca="false">PROPER(IF(letture!E1122="TRUE","STIMATA","REALE"))</f>
        <v>Reale</v>
      </c>
      <c r="H1215" s="1" t="n">
        <v>9</v>
      </c>
      <c r="I1215" s="1" t="n">
        <v>6</v>
      </c>
      <c r="J1215" s="1" t="n">
        <v>12</v>
      </c>
      <c r="K1215" s="1" t="n">
        <v>27</v>
      </c>
      <c r="L1215" s="4" t="n">
        <v>35.65</v>
      </c>
    </row>
    <row r="1216" customFormat="false" ht="13.8" hidden="false" customHeight="false" outlineLevel="0" collapsed="false">
      <c r="A1216" s="0" t="s">
        <v>19</v>
      </c>
      <c r="B1216" s="0" t="s">
        <v>117</v>
      </c>
      <c r="C1216" s="0" t="str">
        <f aca="false">VLOOKUP(B1216,siti!$B$2:$F$98,4,FALSE())</f>
        <v>DIS - SERBATOIO QUOTA 125</v>
      </c>
      <c r="D1216" s="0" t="str">
        <f aca="false">VLOOKUP(B1216,siti!$B$2:$F$98,2,FALSE())</f>
        <v>CONTRADA  SORDO SNC</v>
      </c>
      <c r="E1216" s="0" t="str">
        <f aca="false">VLOOKUP(B1216,siti!$B$2:$F$98,3,FALSE())</f>
        <v>CATANIA</v>
      </c>
      <c r="F1216" s="0" t="str">
        <f aca="false">VLOOKUP(B1216,siti!$B$2:$F$98,5,FALSE())</f>
        <v>95121</v>
      </c>
      <c r="G1216" s="0" t="str">
        <f aca="false">PROPER(IF(letture!E1123="TRUE","STIMATA","REALE"))</f>
        <v>Reale</v>
      </c>
      <c r="H1216" s="1" t="n">
        <v>7.99986</v>
      </c>
      <c r="I1216" s="1" t="n">
        <v>7.00011</v>
      </c>
      <c r="J1216" s="1" t="n">
        <v>12.0001</v>
      </c>
      <c r="K1216" s="1" t="n">
        <v>27</v>
      </c>
      <c r="L1216" s="4" t="n">
        <v>41.1</v>
      </c>
    </row>
    <row r="1217" customFormat="false" ht="13.8" hidden="false" customHeight="false" outlineLevel="0" collapsed="false">
      <c r="A1217" s="0" t="s">
        <v>20</v>
      </c>
      <c r="B1217" s="0" t="s">
        <v>117</v>
      </c>
      <c r="C1217" s="0" t="str">
        <f aca="false">VLOOKUP(B1217,siti!$B$2:$F$98,4,FALSE())</f>
        <v>DIS - SERBATOIO QUOTA 125</v>
      </c>
      <c r="D1217" s="0" t="str">
        <f aca="false">VLOOKUP(B1217,siti!$B$2:$F$98,2,FALSE())</f>
        <v>CONTRADA  SORDO SNC</v>
      </c>
      <c r="E1217" s="0" t="str">
        <f aca="false">VLOOKUP(B1217,siti!$B$2:$F$98,3,FALSE())</f>
        <v>CATANIA</v>
      </c>
      <c r="F1217" s="0" t="str">
        <f aca="false">VLOOKUP(B1217,siti!$B$2:$F$98,5,FALSE())</f>
        <v>95121</v>
      </c>
      <c r="G1217" s="0" t="str">
        <f aca="false">PROPER(IF(letture!E1124="TRUE","STIMATA","REALE"))</f>
        <v>Reale</v>
      </c>
      <c r="H1217" s="1" t="n">
        <v>8.99992</v>
      </c>
      <c r="I1217" s="1" t="n">
        <v>6.00005</v>
      </c>
      <c r="J1217" s="1" t="n">
        <v>12.99985</v>
      </c>
      <c r="K1217" s="1" t="n">
        <v>28</v>
      </c>
      <c r="L1217" s="4" t="n">
        <v>44.29</v>
      </c>
    </row>
    <row r="1218" customFormat="false" ht="13.8" hidden="false" customHeight="false" outlineLevel="0" collapsed="false">
      <c r="A1218" s="0" t="s">
        <v>21</v>
      </c>
      <c r="B1218" s="0" t="s">
        <v>117</v>
      </c>
      <c r="C1218" s="0" t="str">
        <f aca="false">VLOOKUP(B1218,siti!$B$2:$F$98,4,FALSE())</f>
        <v>DIS - SERBATOIO QUOTA 125</v>
      </c>
      <c r="D1218" s="0" t="str">
        <f aca="false">VLOOKUP(B1218,siti!$B$2:$F$98,2,FALSE())</f>
        <v>CONTRADA  SORDO SNC</v>
      </c>
      <c r="E1218" s="0" t="str">
        <f aca="false">VLOOKUP(B1218,siti!$B$2:$F$98,3,FALSE())</f>
        <v>CATANIA</v>
      </c>
      <c r="F1218" s="0" t="str">
        <f aca="false">VLOOKUP(B1218,siti!$B$2:$F$98,5,FALSE())</f>
        <v>95121</v>
      </c>
      <c r="G1218" s="0" t="str">
        <f aca="false">PROPER(IF(letture!E1125="TRUE","STIMATA","REALE"))</f>
        <v>Reale</v>
      </c>
      <c r="H1218" s="1" t="n">
        <v>9</v>
      </c>
      <c r="I1218" s="1" t="n">
        <v>6</v>
      </c>
      <c r="J1218" s="1" t="n">
        <v>12</v>
      </c>
      <c r="K1218" s="1" t="n">
        <v>27</v>
      </c>
      <c r="L1218" s="4" t="n">
        <v>73.75</v>
      </c>
    </row>
    <row r="1219" customFormat="false" ht="13.8" hidden="false" customHeight="false" outlineLevel="0" collapsed="false">
      <c r="A1219" s="0" t="s">
        <v>22</v>
      </c>
      <c r="B1219" s="0" t="s">
        <v>117</v>
      </c>
      <c r="C1219" s="0" t="str">
        <f aca="false">VLOOKUP(B1219,siti!$B$2:$F$98,4,FALSE())</f>
        <v>DIS - SERBATOIO QUOTA 125</v>
      </c>
      <c r="D1219" s="0" t="str">
        <f aca="false">VLOOKUP(B1219,siti!$B$2:$F$98,2,FALSE())</f>
        <v>CONTRADA  SORDO SNC</v>
      </c>
      <c r="E1219" s="0" t="str">
        <f aca="false">VLOOKUP(B1219,siti!$B$2:$F$98,3,FALSE())</f>
        <v>CATANIA</v>
      </c>
      <c r="F1219" s="0" t="str">
        <f aca="false">VLOOKUP(B1219,siti!$B$2:$F$98,5,FALSE())</f>
        <v>95121</v>
      </c>
      <c r="G1219" s="0" t="str">
        <f aca="false">PROPER(IF(letture!E1126="TRUE","STIMATA","REALE"))</f>
        <v>Reale</v>
      </c>
      <c r="H1219" s="1" t="n">
        <v>8.99992</v>
      </c>
      <c r="I1219" s="1" t="n">
        <v>7.00011</v>
      </c>
      <c r="J1219" s="1" t="n">
        <v>12.99985</v>
      </c>
      <c r="K1219" s="1" t="n">
        <v>29</v>
      </c>
      <c r="L1219" s="4" t="n">
        <v>25.43</v>
      </c>
    </row>
    <row r="1220" customFormat="false" ht="13.8" hidden="false" customHeight="false" outlineLevel="0" collapsed="false">
      <c r="A1220" s="0" t="s">
        <v>23</v>
      </c>
      <c r="B1220" s="0" t="s">
        <v>117</v>
      </c>
      <c r="C1220" s="0" t="str">
        <f aca="false">VLOOKUP(B1220,siti!$B$2:$F$98,4,FALSE())</f>
        <v>DIS - SERBATOIO QUOTA 125</v>
      </c>
      <c r="D1220" s="0" t="str">
        <f aca="false">VLOOKUP(B1220,siti!$B$2:$F$98,2,FALSE())</f>
        <v>CONTRADA  SORDO SNC</v>
      </c>
      <c r="E1220" s="0" t="str">
        <f aca="false">VLOOKUP(B1220,siti!$B$2:$F$98,3,FALSE())</f>
        <v>CATANIA</v>
      </c>
      <c r="F1220" s="0" t="str">
        <f aca="false">VLOOKUP(B1220,siti!$B$2:$F$98,5,FALSE())</f>
        <v>95121</v>
      </c>
      <c r="G1220" s="0" t="str">
        <f aca="false">PROPER(IF(letture!E1127="TRUE","STIMATA","REALE"))</f>
        <v>Reale</v>
      </c>
      <c r="H1220" s="1" t="n">
        <v>9</v>
      </c>
      <c r="I1220" s="1" t="n">
        <v>6.9999</v>
      </c>
      <c r="J1220" s="1" t="n">
        <v>12</v>
      </c>
      <c r="K1220" s="1" t="n">
        <v>28</v>
      </c>
      <c r="L1220" s="4" t="n">
        <v>25.64</v>
      </c>
    </row>
    <row r="1221" customFormat="false" ht="13.8" hidden="false" customHeight="false" outlineLevel="0" collapsed="false">
      <c r="A1221" s="0" t="s">
        <v>24</v>
      </c>
      <c r="B1221" s="0" t="s">
        <v>117</v>
      </c>
      <c r="C1221" s="0" t="str">
        <f aca="false">VLOOKUP(B1221,siti!$B$2:$F$98,4,FALSE())</f>
        <v>DIS - SERBATOIO QUOTA 125</v>
      </c>
      <c r="D1221" s="0" t="str">
        <f aca="false">VLOOKUP(B1221,siti!$B$2:$F$98,2,FALSE())</f>
        <v>CONTRADA  SORDO SNC</v>
      </c>
      <c r="E1221" s="0" t="str">
        <f aca="false">VLOOKUP(B1221,siti!$B$2:$F$98,3,FALSE())</f>
        <v>CATANIA</v>
      </c>
      <c r="F1221" s="0" t="str">
        <f aca="false">VLOOKUP(B1221,siti!$B$2:$F$98,5,FALSE())</f>
        <v>95121</v>
      </c>
      <c r="G1221" s="0" t="str">
        <f aca="false">PROPER(IF(letture!E1128="TRUE","STIMATA","REALE"))</f>
        <v>Reale</v>
      </c>
      <c r="H1221" s="1" t="n">
        <v>8.99992</v>
      </c>
      <c r="I1221" s="1" t="n">
        <v>7.00011</v>
      </c>
      <c r="J1221" s="1" t="n">
        <v>13.99991</v>
      </c>
      <c r="K1221" s="1" t="n">
        <v>30</v>
      </c>
      <c r="L1221" s="4" t="n">
        <v>28.55</v>
      </c>
    </row>
    <row r="1222" customFormat="false" ht="17.35" hidden="false" customHeight="false" outlineLevel="0" collapsed="false">
      <c r="H1222" s="5" t="n">
        <f aca="false">SUM(H1210:H1221)</f>
        <v>105.99942</v>
      </c>
      <c r="I1222" s="5" t="n">
        <f aca="false">SUM(I1210:I1221)</f>
        <v>80.00063</v>
      </c>
      <c r="J1222" s="5" t="n">
        <f aca="false">SUM(J1210:J1221)</f>
        <v>150.99955</v>
      </c>
      <c r="K1222" s="5" t="n">
        <f aca="false">SUM(K1210:K1221)</f>
        <v>337</v>
      </c>
      <c r="L1222" s="5" t="n">
        <f aca="false">SUM(L1210:L1221)</f>
        <v>453.45</v>
      </c>
    </row>
    <row r="1223" customFormat="false" ht="13.8" hidden="false" customHeight="false" outlineLevel="0" collapsed="false">
      <c r="A1223" s="0" t="s">
        <v>12</v>
      </c>
      <c r="B1223" s="0" t="s">
        <v>118</v>
      </c>
      <c r="C1223" s="0" t="str">
        <f aca="false">VLOOKUP(B1223,siti!$B$2:$F$98,4,FALSE())</f>
        <v>CAS - MISURATORE MORO</v>
      </c>
      <c r="D1223" s="0" t="str">
        <f aca="false">VLOOKUP(B1223,siti!$B$2:$F$98,2,FALSE())</f>
        <v>PIAZZA MORO SNC</v>
      </c>
      <c r="E1223" s="0" t="str">
        <f aca="false">VLOOKUP(B1223,siti!$B$2:$F$98,3,FALSE())</f>
        <v>CATANIA</v>
      </c>
      <c r="F1223" s="0" t="str">
        <f aca="false">VLOOKUP(B1223,siti!$B$2:$F$98,5,FALSE())</f>
        <v>95128</v>
      </c>
      <c r="G1223" s="0" t="str">
        <f aca="false">PROPER(IF(letture!E1129="TRUE","STIMATA","REALE"))</f>
        <v>Reale</v>
      </c>
      <c r="H1223" s="1" t="n">
        <v>0</v>
      </c>
      <c r="I1223" s="1" t="n">
        <v>0</v>
      </c>
      <c r="J1223" s="1" t="n">
        <v>0</v>
      </c>
      <c r="K1223" s="1" t="n">
        <v>0</v>
      </c>
      <c r="L1223" s="4" t="n">
        <v>23.55</v>
      </c>
    </row>
    <row r="1224" customFormat="false" ht="13.8" hidden="false" customHeight="false" outlineLevel="0" collapsed="false">
      <c r="A1224" s="0" t="s">
        <v>14</v>
      </c>
      <c r="B1224" s="0" t="s">
        <v>118</v>
      </c>
      <c r="C1224" s="0" t="str">
        <f aca="false">VLOOKUP(B1224,siti!$B$2:$F$98,4,FALSE())</f>
        <v>CAS - MISURATORE MORO</v>
      </c>
      <c r="D1224" s="0" t="str">
        <f aca="false">VLOOKUP(B1224,siti!$B$2:$F$98,2,FALSE())</f>
        <v>PIAZZA MORO SNC</v>
      </c>
      <c r="E1224" s="0" t="str">
        <f aca="false">VLOOKUP(B1224,siti!$B$2:$F$98,3,FALSE())</f>
        <v>CATANIA</v>
      </c>
      <c r="F1224" s="0" t="str">
        <f aca="false">VLOOKUP(B1224,siti!$B$2:$F$98,5,FALSE())</f>
        <v>95128</v>
      </c>
      <c r="G1224" s="0" t="str">
        <f aca="false">PROPER(IF(letture!E1130="TRUE","STIMATA","REALE"))</f>
        <v>Reale</v>
      </c>
      <c r="H1224" s="1" t="n">
        <v>0</v>
      </c>
      <c r="I1224" s="1" t="n">
        <v>0</v>
      </c>
      <c r="J1224" s="1" t="n">
        <v>0</v>
      </c>
      <c r="K1224" s="1" t="n">
        <v>0</v>
      </c>
      <c r="L1224" s="4" t="n">
        <v>23.55</v>
      </c>
    </row>
    <row r="1225" customFormat="false" ht="13.8" hidden="false" customHeight="false" outlineLevel="0" collapsed="false">
      <c r="A1225" s="0" t="s">
        <v>15</v>
      </c>
      <c r="B1225" s="0" t="s">
        <v>118</v>
      </c>
      <c r="C1225" s="0" t="str">
        <f aca="false">VLOOKUP(B1225,siti!$B$2:$F$98,4,FALSE())</f>
        <v>CAS - MISURATORE MORO</v>
      </c>
      <c r="D1225" s="0" t="str">
        <f aca="false">VLOOKUP(B1225,siti!$B$2:$F$98,2,FALSE())</f>
        <v>PIAZZA MORO SNC</v>
      </c>
      <c r="E1225" s="0" t="str">
        <f aca="false">VLOOKUP(B1225,siti!$B$2:$F$98,3,FALSE())</f>
        <v>CATANIA</v>
      </c>
      <c r="F1225" s="0" t="str">
        <f aca="false">VLOOKUP(B1225,siti!$B$2:$F$98,5,FALSE())</f>
        <v>95128</v>
      </c>
      <c r="G1225" s="0" t="str">
        <f aca="false">PROPER(IF(letture!E1131="TRUE","STIMATA","REALE"))</f>
        <v>Reale</v>
      </c>
      <c r="H1225" s="1" t="n">
        <v>0</v>
      </c>
      <c r="I1225" s="1" t="n">
        <v>0</v>
      </c>
      <c r="J1225" s="1" t="n">
        <v>0</v>
      </c>
      <c r="K1225" s="1" t="n">
        <v>0</v>
      </c>
      <c r="L1225" s="4" t="n">
        <v>23.55</v>
      </c>
    </row>
    <row r="1226" customFormat="false" ht="13.8" hidden="false" customHeight="false" outlineLevel="0" collapsed="false">
      <c r="A1226" s="0" t="s">
        <v>16</v>
      </c>
      <c r="B1226" s="0" t="s">
        <v>118</v>
      </c>
      <c r="C1226" s="0" t="str">
        <f aca="false">VLOOKUP(B1226,siti!$B$2:$F$98,4,FALSE())</f>
        <v>CAS - MISURATORE MORO</v>
      </c>
      <c r="D1226" s="0" t="str">
        <f aca="false">VLOOKUP(B1226,siti!$B$2:$F$98,2,FALSE())</f>
        <v>PIAZZA MORO SNC</v>
      </c>
      <c r="E1226" s="0" t="str">
        <f aca="false">VLOOKUP(B1226,siti!$B$2:$F$98,3,FALSE())</f>
        <v>CATANIA</v>
      </c>
      <c r="F1226" s="0" t="str">
        <f aca="false">VLOOKUP(B1226,siti!$B$2:$F$98,5,FALSE())</f>
        <v>95128</v>
      </c>
      <c r="G1226" s="0" t="str">
        <f aca="false">PROPER(IF(letture!E1132="TRUE","STIMATA","REALE"))</f>
        <v>Reale</v>
      </c>
      <c r="H1226" s="1" t="n">
        <v>0</v>
      </c>
      <c r="I1226" s="1" t="n">
        <v>0</v>
      </c>
      <c r="J1226" s="1" t="n">
        <v>0</v>
      </c>
      <c r="K1226" s="1" t="n">
        <v>0</v>
      </c>
      <c r="L1226" s="4" t="n">
        <v>22.58</v>
      </c>
    </row>
    <row r="1227" customFormat="false" ht="13.8" hidden="false" customHeight="false" outlineLevel="0" collapsed="false">
      <c r="A1227" s="0" t="s">
        <v>17</v>
      </c>
      <c r="B1227" s="0" t="s">
        <v>118</v>
      </c>
      <c r="C1227" s="0" t="str">
        <f aca="false">VLOOKUP(B1227,siti!$B$2:$F$98,4,FALSE())</f>
        <v>CAS - MISURATORE MORO</v>
      </c>
      <c r="D1227" s="0" t="str">
        <f aca="false">VLOOKUP(B1227,siti!$B$2:$F$98,2,FALSE())</f>
        <v>PIAZZA MORO SNC</v>
      </c>
      <c r="E1227" s="0" t="str">
        <f aca="false">VLOOKUP(B1227,siti!$B$2:$F$98,3,FALSE())</f>
        <v>CATANIA</v>
      </c>
      <c r="F1227" s="0" t="str">
        <f aca="false">VLOOKUP(B1227,siti!$B$2:$F$98,5,FALSE())</f>
        <v>95128</v>
      </c>
      <c r="G1227" s="0" t="str">
        <f aca="false">PROPER(IF(letture!E1133="TRUE","STIMATA","REALE"))</f>
        <v>Reale</v>
      </c>
      <c r="H1227" s="1" t="n">
        <v>0</v>
      </c>
      <c r="I1227" s="1" t="n">
        <v>0</v>
      </c>
      <c r="J1227" s="1" t="n">
        <v>0</v>
      </c>
      <c r="K1227" s="1" t="n">
        <v>0</v>
      </c>
      <c r="L1227" s="4" t="n">
        <v>22.58</v>
      </c>
    </row>
    <row r="1228" customFormat="false" ht="13.8" hidden="false" customHeight="false" outlineLevel="0" collapsed="false">
      <c r="A1228" s="0" t="s">
        <v>18</v>
      </c>
      <c r="B1228" s="0" t="s">
        <v>118</v>
      </c>
      <c r="C1228" s="0" t="str">
        <f aca="false">VLOOKUP(B1228,siti!$B$2:$F$98,4,FALSE())</f>
        <v>CAS - MISURATORE MORO</v>
      </c>
      <c r="D1228" s="0" t="str">
        <f aca="false">VLOOKUP(B1228,siti!$B$2:$F$98,2,FALSE())</f>
        <v>PIAZZA MORO SNC</v>
      </c>
      <c r="E1228" s="0" t="str">
        <f aca="false">VLOOKUP(B1228,siti!$B$2:$F$98,3,FALSE())</f>
        <v>CATANIA</v>
      </c>
      <c r="F1228" s="0" t="str">
        <f aca="false">VLOOKUP(B1228,siti!$B$2:$F$98,5,FALSE())</f>
        <v>95128</v>
      </c>
      <c r="G1228" s="0" t="str">
        <f aca="false">PROPER(IF(letture!E1134="TRUE","STIMATA","REALE"))</f>
        <v>Reale</v>
      </c>
      <c r="H1228" s="1" t="n">
        <v>0</v>
      </c>
      <c r="I1228" s="1" t="n">
        <v>0</v>
      </c>
      <c r="J1228" s="1" t="n">
        <v>0</v>
      </c>
      <c r="K1228" s="1" t="n">
        <v>0</v>
      </c>
      <c r="L1228" s="4" t="n">
        <v>22.58</v>
      </c>
    </row>
    <row r="1229" customFormat="false" ht="13.8" hidden="false" customHeight="false" outlineLevel="0" collapsed="false">
      <c r="A1229" s="0" t="s">
        <v>19</v>
      </c>
      <c r="B1229" s="0" t="s">
        <v>118</v>
      </c>
      <c r="C1229" s="0" t="str">
        <f aca="false">VLOOKUP(B1229,siti!$B$2:$F$98,4,FALSE())</f>
        <v>CAS - MISURATORE MORO</v>
      </c>
      <c r="D1229" s="0" t="str">
        <f aca="false">VLOOKUP(B1229,siti!$B$2:$F$98,2,FALSE())</f>
        <v>PIAZZA MORO SNC</v>
      </c>
      <c r="E1229" s="0" t="str">
        <f aca="false">VLOOKUP(B1229,siti!$B$2:$F$98,3,FALSE())</f>
        <v>CATANIA</v>
      </c>
      <c r="F1229" s="0" t="str">
        <f aca="false">VLOOKUP(B1229,siti!$B$2:$F$98,5,FALSE())</f>
        <v>95128</v>
      </c>
      <c r="G1229" s="0" t="str">
        <f aca="false">PROPER(IF(letture!E1135="TRUE","STIMATA","REALE"))</f>
        <v>Reale</v>
      </c>
      <c r="H1229" s="1" t="n">
        <v>0</v>
      </c>
      <c r="I1229" s="1" t="n">
        <v>0</v>
      </c>
      <c r="J1229" s="1" t="n">
        <v>0</v>
      </c>
      <c r="K1229" s="1" t="n">
        <v>0</v>
      </c>
      <c r="L1229" s="4" t="n">
        <v>22.58</v>
      </c>
    </row>
    <row r="1230" customFormat="false" ht="13.8" hidden="false" customHeight="false" outlineLevel="0" collapsed="false">
      <c r="A1230" s="0" t="s">
        <v>20</v>
      </c>
      <c r="B1230" s="0" t="s">
        <v>118</v>
      </c>
      <c r="C1230" s="0" t="str">
        <f aca="false">VLOOKUP(B1230,siti!$B$2:$F$98,4,FALSE())</f>
        <v>CAS - MISURATORE MORO</v>
      </c>
      <c r="D1230" s="0" t="str">
        <f aca="false">VLOOKUP(B1230,siti!$B$2:$F$98,2,FALSE())</f>
        <v>PIAZZA MORO SNC</v>
      </c>
      <c r="E1230" s="0" t="str">
        <f aca="false">VLOOKUP(B1230,siti!$B$2:$F$98,3,FALSE())</f>
        <v>CATANIA</v>
      </c>
      <c r="F1230" s="0" t="str">
        <f aca="false">VLOOKUP(B1230,siti!$B$2:$F$98,5,FALSE())</f>
        <v>95128</v>
      </c>
      <c r="G1230" s="0" t="str">
        <f aca="false">PROPER(IF(letture!E1136="TRUE","STIMATA","REALE"))</f>
        <v>Reale</v>
      </c>
      <c r="H1230" s="1" t="n">
        <v>0</v>
      </c>
      <c r="I1230" s="1" t="n">
        <v>0</v>
      </c>
      <c r="J1230" s="1" t="n">
        <v>0</v>
      </c>
      <c r="K1230" s="1" t="n">
        <v>0</v>
      </c>
      <c r="L1230" s="4" t="n">
        <v>22.58</v>
      </c>
    </row>
    <row r="1231" customFormat="false" ht="13.8" hidden="false" customHeight="false" outlineLevel="0" collapsed="false">
      <c r="A1231" s="0" t="s">
        <v>21</v>
      </c>
      <c r="B1231" s="0" t="s">
        <v>118</v>
      </c>
      <c r="C1231" s="0" t="str">
        <f aca="false">VLOOKUP(B1231,siti!$B$2:$F$98,4,FALSE())</f>
        <v>CAS - MISURATORE MORO</v>
      </c>
      <c r="D1231" s="0" t="str">
        <f aca="false">VLOOKUP(B1231,siti!$B$2:$F$98,2,FALSE())</f>
        <v>PIAZZA MORO SNC</v>
      </c>
      <c r="E1231" s="0" t="str">
        <f aca="false">VLOOKUP(B1231,siti!$B$2:$F$98,3,FALSE())</f>
        <v>CATANIA</v>
      </c>
      <c r="F1231" s="0" t="str">
        <f aca="false">VLOOKUP(B1231,siti!$B$2:$F$98,5,FALSE())</f>
        <v>95128</v>
      </c>
      <c r="G1231" s="0" t="str">
        <f aca="false">PROPER(IF(letture!E1137="TRUE","STIMATA","REALE"))</f>
        <v>Reale</v>
      </c>
      <c r="H1231" s="1" t="n">
        <v>0</v>
      </c>
      <c r="I1231" s="1" t="n">
        <v>0</v>
      </c>
      <c r="J1231" s="1" t="n">
        <v>0</v>
      </c>
      <c r="K1231" s="1" t="n">
        <v>0</v>
      </c>
      <c r="L1231" s="4" t="n">
        <v>44.85</v>
      </c>
    </row>
    <row r="1232" customFormat="false" ht="13.8" hidden="false" customHeight="false" outlineLevel="0" collapsed="false">
      <c r="A1232" s="0" t="s">
        <v>22</v>
      </c>
      <c r="B1232" s="0" t="s">
        <v>118</v>
      </c>
      <c r="C1232" s="0" t="str">
        <f aca="false">VLOOKUP(B1232,siti!$B$2:$F$98,4,FALSE())</f>
        <v>CAS - MISURATORE MORO</v>
      </c>
      <c r="D1232" s="0" t="str">
        <f aca="false">VLOOKUP(B1232,siti!$B$2:$F$98,2,FALSE())</f>
        <v>PIAZZA MORO SNC</v>
      </c>
      <c r="E1232" s="0" t="str">
        <f aca="false">VLOOKUP(B1232,siti!$B$2:$F$98,3,FALSE())</f>
        <v>CATANIA</v>
      </c>
      <c r="F1232" s="0" t="str">
        <f aca="false">VLOOKUP(B1232,siti!$B$2:$F$98,5,FALSE())</f>
        <v>95128</v>
      </c>
      <c r="G1232" s="0" t="str">
        <f aca="false">PROPER(IF(letture!E1138="TRUE","STIMATA","REALE"))</f>
        <v>Reale</v>
      </c>
      <c r="H1232" s="1" t="n">
        <v>0</v>
      </c>
      <c r="I1232" s="1" t="n">
        <v>0</v>
      </c>
      <c r="J1232" s="1" t="n">
        <v>0</v>
      </c>
      <c r="K1232" s="1" t="n">
        <v>0</v>
      </c>
      <c r="L1232" s="4" t="n">
        <v>13.14</v>
      </c>
    </row>
    <row r="1233" customFormat="false" ht="13.8" hidden="false" customHeight="false" outlineLevel="0" collapsed="false">
      <c r="A1233" s="0" t="s">
        <v>23</v>
      </c>
      <c r="B1233" s="0" t="s">
        <v>118</v>
      </c>
      <c r="C1233" s="0" t="str">
        <f aca="false">VLOOKUP(B1233,siti!$B$2:$F$98,4,FALSE())</f>
        <v>CAS - MISURATORE MORO</v>
      </c>
      <c r="D1233" s="0" t="str">
        <f aca="false">VLOOKUP(B1233,siti!$B$2:$F$98,2,FALSE())</f>
        <v>PIAZZA MORO SNC</v>
      </c>
      <c r="E1233" s="0" t="str">
        <f aca="false">VLOOKUP(B1233,siti!$B$2:$F$98,3,FALSE())</f>
        <v>CATANIA</v>
      </c>
      <c r="F1233" s="0" t="str">
        <f aca="false">VLOOKUP(B1233,siti!$B$2:$F$98,5,FALSE())</f>
        <v>95128</v>
      </c>
      <c r="G1233" s="0" t="str">
        <f aca="false">PROPER(IF(letture!E1139="TRUE","STIMATA","REALE"))</f>
        <v>Reale</v>
      </c>
      <c r="H1233" s="1" t="n">
        <v>0</v>
      </c>
      <c r="I1233" s="1" t="n">
        <v>0</v>
      </c>
      <c r="J1233" s="1" t="n">
        <v>0</v>
      </c>
      <c r="K1233" s="1" t="n">
        <v>0</v>
      </c>
      <c r="L1233" s="4" t="n">
        <v>13.14</v>
      </c>
    </row>
    <row r="1234" customFormat="false" ht="13.8" hidden="false" customHeight="false" outlineLevel="0" collapsed="false">
      <c r="A1234" s="0" t="s">
        <v>24</v>
      </c>
      <c r="B1234" s="0" t="s">
        <v>118</v>
      </c>
      <c r="C1234" s="0" t="str">
        <f aca="false">VLOOKUP(B1234,siti!$B$2:$F$98,4,FALSE())</f>
        <v>CAS - MISURATORE MORO</v>
      </c>
      <c r="D1234" s="0" t="str">
        <f aca="false">VLOOKUP(B1234,siti!$B$2:$F$98,2,FALSE())</f>
        <v>PIAZZA MORO SNC</v>
      </c>
      <c r="E1234" s="0" t="str">
        <f aca="false">VLOOKUP(B1234,siti!$B$2:$F$98,3,FALSE())</f>
        <v>CATANIA</v>
      </c>
      <c r="F1234" s="0" t="str">
        <f aca="false">VLOOKUP(B1234,siti!$B$2:$F$98,5,FALSE())</f>
        <v>95128</v>
      </c>
      <c r="G1234" s="0" t="str">
        <f aca="false">PROPER(IF(letture!E1140="TRUE","STIMATA","REALE"))</f>
        <v>Reale</v>
      </c>
      <c r="H1234" s="1" t="n">
        <v>0</v>
      </c>
      <c r="I1234" s="1" t="n">
        <v>0</v>
      </c>
      <c r="J1234" s="1" t="n">
        <v>0</v>
      </c>
      <c r="K1234" s="1" t="n">
        <v>0</v>
      </c>
      <c r="L1234" s="4" t="n">
        <v>13.14</v>
      </c>
    </row>
    <row r="1235" customFormat="false" ht="17.35" hidden="false" customHeight="false" outlineLevel="0" collapsed="false">
      <c r="H1235" s="5" t="n">
        <f aca="false">SUM(H1223:H1234)</f>
        <v>0</v>
      </c>
      <c r="I1235" s="5" t="n">
        <f aca="false">SUM(I1223:I1234)</f>
        <v>0</v>
      </c>
      <c r="J1235" s="5" t="n">
        <f aca="false">SUM(J1223:J1234)</f>
        <v>0</v>
      </c>
      <c r="K1235" s="5" t="n">
        <f aca="false">SUM(K1223:K1234)</f>
        <v>0</v>
      </c>
      <c r="L1235" s="5" t="n">
        <f aca="false">SUM(L1223:L1234)</f>
        <v>267.82</v>
      </c>
    </row>
    <row r="1236" customFormat="false" ht="13.8" hidden="false" customHeight="false" outlineLevel="0" collapsed="false">
      <c r="A1236" s="0" t="s">
        <v>12</v>
      </c>
      <c r="B1236" s="0" t="s">
        <v>119</v>
      </c>
      <c r="C1236" s="0" t="str">
        <f aca="false">VLOOKUP(B1236,siti!$B$2:$F$98,4,FALSE())</f>
        <v>CAS - CASA DELL'ACQUA - MONTANA</v>
      </c>
      <c r="D1236" s="0" t="str">
        <f aca="false">VLOOKUP(B1236,siti!$B$2:$F$98,2,FALSE())</f>
        <v>VIA MONTANA SNC</v>
      </c>
      <c r="E1236" s="0" t="str">
        <f aca="false">VLOOKUP(B1236,siti!$B$2:$F$98,3,FALSE())</f>
        <v>CATANIA</v>
      </c>
      <c r="F1236" s="0" t="str">
        <f aca="false">VLOOKUP(B1236,siti!$B$2:$F$98,5,FALSE())</f>
        <v>95123</v>
      </c>
      <c r="G1236" s="0" t="str">
        <f aca="false">PROPER(IF(letture!E1141="TRUE","STIMATA","REALE"))</f>
        <v>Reale</v>
      </c>
      <c r="H1236" s="1" t="n">
        <v>49.9999</v>
      </c>
      <c r="I1236" s="1" t="n">
        <v>33.00012</v>
      </c>
      <c r="J1236" s="1" t="n">
        <v>65.99993</v>
      </c>
      <c r="K1236" s="1" t="n">
        <v>149</v>
      </c>
      <c r="L1236" s="4" t="n">
        <v>68.64</v>
      </c>
    </row>
    <row r="1237" customFormat="false" ht="13.8" hidden="false" customHeight="false" outlineLevel="0" collapsed="false">
      <c r="A1237" s="0" t="s">
        <v>14</v>
      </c>
      <c r="B1237" s="0" t="s">
        <v>119</v>
      </c>
      <c r="C1237" s="0" t="str">
        <f aca="false">VLOOKUP(B1237,siti!$B$2:$F$98,4,FALSE())</f>
        <v>CAS - CASA DELL'ACQUA - MONTANA</v>
      </c>
      <c r="D1237" s="0" t="str">
        <f aca="false">VLOOKUP(B1237,siti!$B$2:$F$98,2,FALSE())</f>
        <v>VIA MONTANA SNC</v>
      </c>
      <c r="E1237" s="0" t="str">
        <f aca="false">VLOOKUP(B1237,siti!$B$2:$F$98,3,FALSE())</f>
        <v>CATANIA</v>
      </c>
      <c r="F1237" s="0" t="str">
        <f aca="false">VLOOKUP(B1237,siti!$B$2:$F$98,5,FALSE())</f>
        <v>95123</v>
      </c>
      <c r="G1237" s="0" t="str">
        <f aca="false">PROPER(IF(letture!E1142="TRUE","STIMATA","REALE"))</f>
        <v>Reale</v>
      </c>
      <c r="H1237" s="1" t="n">
        <v>48.00012</v>
      </c>
      <c r="I1237" s="1" t="n">
        <v>32.99996</v>
      </c>
      <c r="J1237" s="1" t="n">
        <v>48.00012</v>
      </c>
      <c r="K1237" s="1" t="n">
        <v>129</v>
      </c>
      <c r="L1237" s="4" t="n">
        <v>60.53</v>
      </c>
    </row>
    <row r="1238" customFormat="false" ht="13.8" hidden="false" customHeight="false" outlineLevel="0" collapsed="false">
      <c r="A1238" s="0" t="s">
        <v>15</v>
      </c>
      <c r="B1238" s="0" t="s">
        <v>119</v>
      </c>
      <c r="C1238" s="0" t="str">
        <f aca="false">VLOOKUP(B1238,siti!$B$2:$F$98,4,FALSE())</f>
        <v>CAS - CASA DELL'ACQUA - MONTANA</v>
      </c>
      <c r="D1238" s="0" t="str">
        <f aca="false">VLOOKUP(B1238,siti!$B$2:$F$98,2,FALSE())</f>
        <v>VIA MONTANA SNC</v>
      </c>
      <c r="E1238" s="0" t="str">
        <f aca="false">VLOOKUP(B1238,siti!$B$2:$F$98,3,FALSE())</f>
        <v>CATANIA</v>
      </c>
      <c r="F1238" s="0" t="str">
        <f aca="false">VLOOKUP(B1238,siti!$B$2:$F$98,5,FALSE())</f>
        <v>95123</v>
      </c>
      <c r="G1238" s="0" t="str">
        <f aca="false">PROPER(IF(letture!E1143="TRUE","STIMATA","REALE"))</f>
        <v>Reale</v>
      </c>
      <c r="H1238" s="1" t="n">
        <v>45.99997</v>
      </c>
      <c r="I1238" s="1" t="n">
        <v>31</v>
      </c>
      <c r="J1238" s="1" t="n">
        <v>54.00014</v>
      </c>
      <c r="K1238" s="1" t="n">
        <v>131</v>
      </c>
      <c r="L1238" s="4" t="n">
        <v>73.92</v>
      </c>
    </row>
    <row r="1239" customFormat="false" ht="13.8" hidden="false" customHeight="false" outlineLevel="0" collapsed="false">
      <c r="A1239" s="0" t="s">
        <v>16</v>
      </c>
      <c r="B1239" s="0" t="s">
        <v>119</v>
      </c>
      <c r="C1239" s="0" t="str">
        <f aca="false">VLOOKUP(B1239,siti!$B$2:$F$98,4,FALSE())</f>
        <v>CAS - CASA DELL'ACQUA - MONTANA</v>
      </c>
      <c r="D1239" s="0" t="str">
        <f aca="false">VLOOKUP(B1239,siti!$B$2:$F$98,2,FALSE())</f>
        <v>VIA MONTANA SNC</v>
      </c>
      <c r="E1239" s="0" t="str">
        <f aca="false">VLOOKUP(B1239,siti!$B$2:$F$98,3,FALSE())</f>
        <v>CATANIA</v>
      </c>
      <c r="F1239" s="0" t="str">
        <f aca="false">VLOOKUP(B1239,siti!$B$2:$F$98,5,FALSE())</f>
        <v>95123</v>
      </c>
      <c r="G1239" s="0" t="str">
        <f aca="false">PROPER(IF(letture!E1144="TRUE","STIMATA","REALE"))</f>
        <v>Reale</v>
      </c>
      <c r="H1239" s="1" t="n">
        <v>59.0001</v>
      </c>
      <c r="I1239" s="1" t="n">
        <v>47.0001</v>
      </c>
      <c r="J1239" s="1" t="n">
        <v>83.0001</v>
      </c>
      <c r="K1239" s="1" t="n">
        <v>189</v>
      </c>
      <c r="L1239" s="4" t="n">
        <v>81.2</v>
      </c>
    </row>
    <row r="1240" customFormat="false" ht="13.8" hidden="false" customHeight="false" outlineLevel="0" collapsed="false">
      <c r="A1240" s="0" t="s">
        <v>17</v>
      </c>
      <c r="B1240" s="0" t="s">
        <v>119</v>
      </c>
      <c r="C1240" s="0" t="str">
        <f aca="false">VLOOKUP(B1240,siti!$B$2:$F$98,4,FALSE())</f>
        <v>CAS - CASA DELL'ACQUA - MONTANA</v>
      </c>
      <c r="D1240" s="0" t="str">
        <f aca="false">VLOOKUP(B1240,siti!$B$2:$F$98,2,FALSE())</f>
        <v>VIA MONTANA SNC</v>
      </c>
      <c r="E1240" s="0" t="str">
        <f aca="false">VLOOKUP(B1240,siti!$B$2:$F$98,3,FALSE())</f>
        <v>CATANIA</v>
      </c>
      <c r="F1240" s="0" t="str">
        <f aca="false">VLOOKUP(B1240,siti!$B$2:$F$98,5,FALSE())</f>
        <v>95123</v>
      </c>
      <c r="G1240" s="0" t="str">
        <f aca="false">PROPER(IF(letture!E1145="TRUE","STIMATA","REALE"))</f>
        <v>Reale</v>
      </c>
      <c r="H1240" s="1" t="n">
        <v>120.00007</v>
      </c>
      <c r="I1240" s="1" t="n">
        <v>80.9999</v>
      </c>
      <c r="J1240" s="1" t="n">
        <v>102.99998</v>
      </c>
      <c r="K1240" s="1" t="n">
        <v>304</v>
      </c>
      <c r="L1240" s="4" t="n">
        <v>112.37</v>
      </c>
    </row>
    <row r="1241" customFormat="false" ht="13.8" hidden="false" customHeight="false" outlineLevel="0" collapsed="false">
      <c r="A1241" s="0" t="s">
        <v>18</v>
      </c>
      <c r="B1241" s="0" t="s">
        <v>119</v>
      </c>
      <c r="C1241" s="0" t="str">
        <f aca="false">VLOOKUP(B1241,siti!$B$2:$F$98,4,FALSE())</f>
        <v>CAS - CASA DELL'ACQUA - MONTANA</v>
      </c>
      <c r="D1241" s="0" t="str">
        <f aca="false">VLOOKUP(B1241,siti!$B$2:$F$98,2,FALSE())</f>
        <v>VIA MONTANA SNC</v>
      </c>
      <c r="E1241" s="0" t="str">
        <f aca="false">VLOOKUP(B1241,siti!$B$2:$F$98,3,FALSE())</f>
        <v>CATANIA</v>
      </c>
      <c r="F1241" s="0" t="str">
        <f aca="false">VLOOKUP(B1241,siti!$B$2:$F$98,5,FALSE())</f>
        <v>95123</v>
      </c>
      <c r="G1241" s="0" t="str">
        <f aca="false">PROPER(IF(letture!E1146="TRUE","STIMATA","REALE"))</f>
        <v>Reale</v>
      </c>
      <c r="H1241" s="1" t="n">
        <v>171</v>
      </c>
      <c r="I1241" s="1" t="n">
        <v>131.0001</v>
      </c>
      <c r="J1241" s="1" t="n">
        <v>132.9999</v>
      </c>
      <c r="K1241" s="1" t="n">
        <v>435</v>
      </c>
      <c r="L1241" s="4" t="n">
        <v>175.11</v>
      </c>
    </row>
    <row r="1242" customFormat="false" ht="13.8" hidden="false" customHeight="false" outlineLevel="0" collapsed="false">
      <c r="A1242" s="0" t="s">
        <v>19</v>
      </c>
      <c r="B1242" s="0" t="s">
        <v>119</v>
      </c>
      <c r="C1242" s="0" t="str">
        <f aca="false">VLOOKUP(B1242,siti!$B$2:$F$98,4,FALSE())</f>
        <v>CAS - CASA DELL'ACQUA - MONTANA</v>
      </c>
      <c r="D1242" s="0" t="str">
        <f aca="false">VLOOKUP(B1242,siti!$B$2:$F$98,2,FALSE())</f>
        <v>VIA MONTANA SNC</v>
      </c>
      <c r="E1242" s="0" t="str">
        <f aca="false">VLOOKUP(B1242,siti!$B$2:$F$98,3,FALSE())</f>
        <v>CATANIA</v>
      </c>
      <c r="F1242" s="0" t="str">
        <f aca="false">VLOOKUP(B1242,siti!$B$2:$F$98,5,FALSE())</f>
        <v>95123</v>
      </c>
      <c r="G1242" s="0" t="str">
        <f aca="false">PROPER(IF(letture!E1147="TRUE","STIMATA","REALE"))</f>
        <v>Reale</v>
      </c>
      <c r="H1242" s="1" t="n">
        <v>177.00008</v>
      </c>
      <c r="I1242" s="1" t="n">
        <v>152.00013</v>
      </c>
      <c r="J1242" s="1" t="n">
        <v>163.99992</v>
      </c>
      <c r="K1242" s="1" t="n">
        <v>493</v>
      </c>
      <c r="L1242" s="4" t="n">
        <v>296.48</v>
      </c>
    </row>
    <row r="1243" customFormat="false" ht="13.8" hidden="false" customHeight="false" outlineLevel="0" collapsed="false">
      <c r="A1243" s="0" t="s">
        <v>20</v>
      </c>
      <c r="B1243" s="0" t="s">
        <v>119</v>
      </c>
      <c r="C1243" s="0" t="str">
        <f aca="false">VLOOKUP(B1243,siti!$B$2:$F$98,4,FALSE())</f>
        <v>CAS - CASA DELL'ACQUA - MONTANA</v>
      </c>
      <c r="D1243" s="0" t="str">
        <f aca="false">VLOOKUP(B1243,siti!$B$2:$F$98,2,FALSE())</f>
        <v>VIA MONTANA SNC</v>
      </c>
      <c r="E1243" s="0" t="str">
        <f aca="false">VLOOKUP(B1243,siti!$B$2:$F$98,3,FALSE())</f>
        <v>CATANIA</v>
      </c>
      <c r="F1243" s="0" t="str">
        <f aca="false">VLOOKUP(B1243,siti!$B$2:$F$98,5,FALSE())</f>
        <v>95123</v>
      </c>
      <c r="G1243" s="0" t="str">
        <f aca="false">PROPER(IF(letture!E1148="TRUE","STIMATA","REALE"))</f>
        <v>Reale</v>
      </c>
      <c r="H1243" s="1" t="n">
        <v>199.99991</v>
      </c>
      <c r="I1243" s="1" t="n">
        <v>131.99986</v>
      </c>
      <c r="J1243" s="1" t="n">
        <v>147.99989</v>
      </c>
      <c r="K1243" s="1" t="n">
        <v>480</v>
      </c>
      <c r="L1243" s="4" t="n">
        <v>334.35</v>
      </c>
    </row>
    <row r="1244" customFormat="false" ht="17.35" hidden="false" customHeight="false" outlineLevel="0" collapsed="false">
      <c r="H1244" s="5" t="n">
        <f aca="false">SUM(H1236:H1243)</f>
        <v>871.00015</v>
      </c>
      <c r="I1244" s="5" t="n">
        <f aca="false">SUM(I1236:I1243)</f>
        <v>640.00017</v>
      </c>
      <c r="J1244" s="5" t="n">
        <f aca="false">SUM(J1236:J1243)</f>
        <v>798.99998</v>
      </c>
      <c r="K1244" s="5" t="n">
        <f aca="false">SUM(K1236:K1243)</f>
        <v>2310</v>
      </c>
      <c r="L1244" s="5" t="n">
        <f aca="false">SUM(L1236:L1243)</f>
        <v>1202.6</v>
      </c>
    </row>
    <row r="1245" customFormat="false" ht="13.8" hidden="false" customHeight="false" outlineLevel="0" collapsed="false">
      <c r="A1245" s="0" t="s">
        <v>12</v>
      </c>
      <c r="B1245" s="0" t="s">
        <v>120</v>
      </c>
      <c r="C1245" s="0" t="str">
        <f aca="false">VLOOKUP(B1245,siti!$B$2:$F$98,4,FALSE())</f>
        <v>ZIC - SOLLEVAMENTO TORRE ALLEGRA</v>
      </c>
      <c r="D1245" s="0" t="str">
        <f aca="false">VLOOKUP(B1245,siti!$B$2:$F$98,2,FALSE())</f>
        <v>CONTRADA  TORREALLEGRA 999</v>
      </c>
      <c r="E1245" s="0" t="str">
        <f aca="false">VLOOKUP(B1245,siti!$B$2:$F$98,3,FALSE())</f>
        <v>CATANIA</v>
      </c>
      <c r="F1245" s="0" t="str">
        <f aca="false">VLOOKUP(B1245,siti!$B$2:$F$98,5,FALSE())</f>
        <v>95121</v>
      </c>
      <c r="G1245" s="0" t="str">
        <f aca="false">PROPER(IF(letture!E1149="TRUE","STIMATA","REALE"))</f>
        <v>Reale</v>
      </c>
      <c r="H1245" s="1" t="n">
        <v>4.99999</v>
      </c>
      <c r="I1245" s="1" t="n">
        <v>0</v>
      </c>
      <c r="J1245" s="1" t="n">
        <v>9.99998</v>
      </c>
      <c r="K1245" s="1" t="n">
        <v>15</v>
      </c>
      <c r="L1245" s="4" t="n">
        <v>16.92</v>
      </c>
    </row>
    <row r="1246" customFormat="false" ht="13.8" hidden="false" customHeight="false" outlineLevel="0" collapsed="false">
      <c r="A1246" s="0" t="s">
        <v>14</v>
      </c>
      <c r="B1246" s="0" t="s">
        <v>120</v>
      </c>
      <c r="C1246" s="0" t="str">
        <f aca="false">VLOOKUP(B1246,siti!$B$2:$F$98,4,FALSE())</f>
        <v>ZIC - SOLLEVAMENTO TORRE ALLEGRA</v>
      </c>
      <c r="D1246" s="0" t="str">
        <f aca="false">VLOOKUP(B1246,siti!$B$2:$F$98,2,FALSE())</f>
        <v>CONTRADA  TORREALLEGRA 999</v>
      </c>
      <c r="E1246" s="0" t="str">
        <f aca="false">VLOOKUP(B1246,siti!$B$2:$F$98,3,FALSE())</f>
        <v>CATANIA</v>
      </c>
      <c r="F1246" s="0" t="str">
        <f aca="false">VLOOKUP(B1246,siti!$B$2:$F$98,5,FALSE())</f>
        <v>95121</v>
      </c>
      <c r="G1246" s="0" t="str">
        <f aca="false">PROPER(IF(letture!E1150="TRUE","STIMATA","REALE"))</f>
        <v>Reale</v>
      </c>
      <c r="H1246" s="1" t="n">
        <v>0</v>
      </c>
      <c r="I1246" s="1" t="n">
        <v>0</v>
      </c>
      <c r="J1246" s="1" t="n">
        <v>0</v>
      </c>
      <c r="K1246" s="1" t="n">
        <v>0</v>
      </c>
      <c r="L1246" s="4" t="n">
        <v>12.38</v>
      </c>
    </row>
    <row r="1247" customFormat="false" ht="13.8" hidden="false" customHeight="false" outlineLevel="0" collapsed="false">
      <c r="A1247" s="0" t="s">
        <v>15</v>
      </c>
      <c r="B1247" s="0" t="s">
        <v>120</v>
      </c>
      <c r="C1247" s="0" t="str">
        <f aca="false">VLOOKUP(B1247,siti!$B$2:$F$98,4,FALSE())</f>
        <v>ZIC - SOLLEVAMENTO TORRE ALLEGRA</v>
      </c>
      <c r="D1247" s="0" t="str">
        <f aca="false">VLOOKUP(B1247,siti!$B$2:$F$98,2,FALSE())</f>
        <v>CONTRADA  TORREALLEGRA 999</v>
      </c>
      <c r="E1247" s="0" t="str">
        <f aca="false">VLOOKUP(B1247,siti!$B$2:$F$98,3,FALSE())</f>
        <v>CATANIA</v>
      </c>
      <c r="F1247" s="0" t="str">
        <f aca="false">VLOOKUP(B1247,siti!$B$2:$F$98,5,FALSE())</f>
        <v>95121</v>
      </c>
      <c r="G1247" s="0" t="str">
        <f aca="false">PROPER(IF(letture!E1151="TRUE","STIMATA","REALE"))</f>
        <v>Reale</v>
      </c>
      <c r="H1247" s="1" t="n">
        <v>0</v>
      </c>
      <c r="I1247" s="1" t="n">
        <v>0</v>
      </c>
      <c r="J1247" s="1" t="n">
        <v>0</v>
      </c>
      <c r="K1247" s="1" t="n">
        <v>0</v>
      </c>
      <c r="L1247" s="4" t="n">
        <v>62.78</v>
      </c>
    </row>
    <row r="1248" customFormat="false" ht="13.8" hidden="false" customHeight="false" outlineLevel="0" collapsed="false">
      <c r="A1248" s="0" t="s">
        <v>16</v>
      </c>
      <c r="B1248" s="0" t="s">
        <v>120</v>
      </c>
      <c r="C1248" s="0" t="str">
        <f aca="false">VLOOKUP(B1248,siti!$B$2:$F$98,4,FALSE())</f>
        <v>ZIC - SOLLEVAMENTO TORRE ALLEGRA</v>
      </c>
      <c r="D1248" s="0" t="str">
        <f aca="false">VLOOKUP(B1248,siti!$B$2:$F$98,2,FALSE())</f>
        <v>CONTRADA  TORREALLEGRA 999</v>
      </c>
      <c r="E1248" s="0" t="str">
        <f aca="false">VLOOKUP(B1248,siti!$B$2:$F$98,3,FALSE())</f>
        <v>CATANIA</v>
      </c>
      <c r="F1248" s="0" t="str">
        <f aca="false">VLOOKUP(B1248,siti!$B$2:$F$98,5,FALSE())</f>
        <v>95121</v>
      </c>
      <c r="G1248" s="0" t="str">
        <f aca="false">PROPER(IF(letture!E1152="TRUE","STIMATA","REALE"))</f>
        <v>Reale</v>
      </c>
      <c r="H1248" s="1" t="n">
        <v>0</v>
      </c>
      <c r="I1248" s="1" t="n">
        <v>0</v>
      </c>
      <c r="J1248" s="1" t="n">
        <v>0</v>
      </c>
      <c r="K1248" s="1" t="n">
        <v>0</v>
      </c>
      <c r="L1248" s="4" t="n">
        <v>11.41</v>
      </c>
    </row>
    <row r="1249" customFormat="false" ht="13.8" hidden="false" customHeight="false" outlineLevel="0" collapsed="false">
      <c r="A1249" s="0" t="s">
        <v>17</v>
      </c>
      <c r="B1249" s="0" t="s">
        <v>120</v>
      </c>
      <c r="C1249" s="0" t="str">
        <f aca="false">VLOOKUP(B1249,siti!$B$2:$F$98,4,FALSE())</f>
        <v>ZIC - SOLLEVAMENTO TORRE ALLEGRA</v>
      </c>
      <c r="D1249" s="0" t="str">
        <f aca="false">VLOOKUP(B1249,siti!$B$2:$F$98,2,FALSE())</f>
        <v>CONTRADA  TORREALLEGRA 999</v>
      </c>
      <c r="E1249" s="0" t="str">
        <f aca="false">VLOOKUP(B1249,siti!$B$2:$F$98,3,FALSE())</f>
        <v>CATANIA</v>
      </c>
      <c r="F1249" s="0" t="str">
        <f aca="false">VLOOKUP(B1249,siti!$B$2:$F$98,5,FALSE())</f>
        <v>95121</v>
      </c>
      <c r="G1249" s="0" t="str">
        <f aca="false">PROPER(IF(letture!E1153="TRUE","STIMATA","REALE"))</f>
        <v>Reale</v>
      </c>
      <c r="H1249" s="1" t="n">
        <v>0</v>
      </c>
      <c r="I1249" s="1" t="n">
        <v>0</v>
      </c>
      <c r="J1249" s="1" t="n">
        <v>0</v>
      </c>
      <c r="K1249" s="1" t="n">
        <v>0</v>
      </c>
      <c r="L1249" s="4" t="n">
        <v>11.41</v>
      </c>
    </row>
    <row r="1250" customFormat="false" ht="13.8" hidden="false" customHeight="false" outlineLevel="0" collapsed="false">
      <c r="A1250" s="0" t="s">
        <v>18</v>
      </c>
      <c r="B1250" s="0" t="s">
        <v>120</v>
      </c>
      <c r="C1250" s="0" t="str">
        <f aca="false">VLOOKUP(B1250,siti!$B$2:$F$98,4,FALSE())</f>
        <v>ZIC - SOLLEVAMENTO TORRE ALLEGRA</v>
      </c>
      <c r="D1250" s="0" t="str">
        <f aca="false">VLOOKUP(B1250,siti!$B$2:$F$98,2,FALSE())</f>
        <v>CONTRADA  TORREALLEGRA 999</v>
      </c>
      <c r="E1250" s="0" t="str">
        <f aca="false">VLOOKUP(B1250,siti!$B$2:$F$98,3,FALSE())</f>
        <v>CATANIA</v>
      </c>
      <c r="F1250" s="0" t="str">
        <f aca="false">VLOOKUP(B1250,siti!$B$2:$F$98,5,FALSE())</f>
        <v>95121</v>
      </c>
      <c r="G1250" s="0" t="str">
        <f aca="false">PROPER(IF(letture!E1154="TRUE","STIMATA","REALE"))</f>
        <v>Reale</v>
      </c>
      <c r="H1250" s="1" t="n">
        <v>0</v>
      </c>
      <c r="I1250" s="1" t="n">
        <v>0</v>
      </c>
      <c r="J1250" s="1" t="n">
        <v>0</v>
      </c>
      <c r="K1250" s="1" t="n">
        <v>0</v>
      </c>
      <c r="L1250" s="4" t="n">
        <v>11.41</v>
      </c>
    </row>
    <row r="1251" customFormat="false" ht="13.8" hidden="false" customHeight="false" outlineLevel="0" collapsed="false">
      <c r="A1251" s="0" t="s">
        <v>19</v>
      </c>
      <c r="B1251" s="0" t="s">
        <v>120</v>
      </c>
      <c r="C1251" s="0" t="str">
        <f aca="false">VLOOKUP(B1251,siti!$B$2:$F$98,4,FALSE())</f>
        <v>ZIC - SOLLEVAMENTO TORRE ALLEGRA</v>
      </c>
      <c r="D1251" s="0" t="str">
        <f aca="false">VLOOKUP(B1251,siti!$B$2:$F$98,2,FALSE())</f>
        <v>CONTRADA  TORREALLEGRA 999</v>
      </c>
      <c r="E1251" s="0" t="str">
        <f aca="false">VLOOKUP(B1251,siti!$B$2:$F$98,3,FALSE())</f>
        <v>CATANIA</v>
      </c>
      <c r="F1251" s="0" t="str">
        <f aca="false">VLOOKUP(B1251,siti!$B$2:$F$98,5,FALSE())</f>
        <v>95121</v>
      </c>
      <c r="G1251" s="0" t="str">
        <f aca="false">PROPER(IF(letture!E1155="TRUE","STIMATA","REALE"))</f>
        <v>Reale</v>
      </c>
      <c r="H1251" s="1" t="n">
        <v>0</v>
      </c>
      <c r="I1251" s="1" t="n">
        <v>0</v>
      </c>
      <c r="J1251" s="1" t="n">
        <v>0</v>
      </c>
      <c r="K1251" s="1" t="n">
        <v>0</v>
      </c>
      <c r="L1251" s="4" t="n">
        <v>11.41</v>
      </c>
    </row>
    <row r="1252" customFormat="false" ht="13.8" hidden="false" customHeight="false" outlineLevel="0" collapsed="false">
      <c r="A1252" s="0" t="s">
        <v>20</v>
      </c>
      <c r="B1252" s="0" t="s">
        <v>120</v>
      </c>
      <c r="C1252" s="0" t="str">
        <f aca="false">VLOOKUP(B1252,siti!$B$2:$F$98,4,FALSE())</f>
        <v>ZIC - SOLLEVAMENTO TORRE ALLEGRA</v>
      </c>
      <c r="D1252" s="0" t="str">
        <f aca="false">VLOOKUP(B1252,siti!$B$2:$F$98,2,FALSE())</f>
        <v>CONTRADA  TORREALLEGRA 999</v>
      </c>
      <c r="E1252" s="0" t="str">
        <f aca="false">VLOOKUP(B1252,siti!$B$2:$F$98,3,FALSE())</f>
        <v>CATANIA</v>
      </c>
      <c r="F1252" s="0" t="str">
        <f aca="false">VLOOKUP(B1252,siti!$B$2:$F$98,5,FALSE())</f>
        <v>95121</v>
      </c>
      <c r="G1252" s="0" t="str">
        <f aca="false">PROPER(IF(letture!E1156="TRUE","STIMATA","REALE"))</f>
        <v>Reale</v>
      </c>
      <c r="H1252" s="1" t="n">
        <v>0</v>
      </c>
      <c r="I1252" s="1" t="n">
        <v>0</v>
      </c>
      <c r="J1252" s="1" t="n">
        <v>0</v>
      </c>
      <c r="K1252" s="1" t="n">
        <v>0</v>
      </c>
      <c r="L1252" s="4" t="n">
        <v>11.41</v>
      </c>
    </row>
    <row r="1253" customFormat="false" ht="13.8" hidden="false" customHeight="false" outlineLevel="0" collapsed="false">
      <c r="A1253" s="0" t="s">
        <v>21</v>
      </c>
      <c r="B1253" s="0" t="s">
        <v>120</v>
      </c>
      <c r="C1253" s="0" t="str">
        <f aca="false">VLOOKUP(B1253,siti!$B$2:$F$98,4,FALSE())</f>
        <v>ZIC - SOLLEVAMENTO TORRE ALLEGRA</v>
      </c>
      <c r="D1253" s="0" t="str">
        <f aca="false">VLOOKUP(B1253,siti!$B$2:$F$98,2,FALSE())</f>
        <v>CONTRADA  TORREALLEGRA 999</v>
      </c>
      <c r="E1253" s="0" t="str">
        <f aca="false">VLOOKUP(B1253,siti!$B$2:$F$98,3,FALSE())</f>
        <v>CATANIA</v>
      </c>
      <c r="F1253" s="0" t="str">
        <f aca="false">VLOOKUP(B1253,siti!$B$2:$F$98,5,FALSE())</f>
        <v>95121</v>
      </c>
      <c r="G1253" s="0" t="str">
        <f aca="false">PROPER(IF(letture!E1157="TRUE","STIMATA","REALE"))</f>
        <v>Reale</v>
      </c>
      <c r="H1253" s="1" t="n">
        <v>0</v>
      </c>
      <c r="I1253" s="1" t="n">
        <v>0</v>
      </c>
      <c r="J1253" s="1" t="n">
        <v>0</v>
      </c>
      <c r="K1253" s="1" t="n">
        <v>0</v>
      </c>
      <c r="L1253" s="4" t="n">
        <v>727.07</v>
      </c>
    </row>
    <row r="1254" customFormat="false" ht="13.8" hidden="false" customHeight="false" outlineLevel="0" collapsed="false">
      <c r="A1254" s="0" t="s">
        <v>22</v>
      </c>
      <c r="B1254" s="0" t="s">
        <v>120</v>
      </c>
      <c r="C1254" s="0" t="str">
        <f aca="false">VLOOKUP(B1254,siti!$B$2:$F$98,4,FALSE())</f>
        <v>ZIC - SOLLEVAMENTO TORRE ALLEGRA</v>
      </c>
      <c r="D1254" s="0" t="str">
        <f aca="false">VLOOKUP(B1254,siti!$B$2:$F$98,2,FALSE())</f>
        <v>CONTRADA  TORREALLEGRA 999</v>
      </c>
      <c r="E1254" s="0" t="str">
        <f aca="false">VLOOKUP(B1254,siti!$B$2:$F$98,3,FALSE())</f>
        <v>CATANIA</v>
      </c>
      <c r="F1254" s="0" t="str">
        <f aca="false">VLOOKUP(B1254,siti!$B$2:$F$98,5,FALSE())</f>
        <v>95121</v>
      </c>
      <c r="G1254" s="0" t="str">
        <f aca="false">PROPER(IF(letture!E1158="TRUE","STIMATA","REALE"))</f>
        <v>Reale</v>
      </c>
      <c r="H1254" s="1" t="n">
        <v>0</v>
      </c>
      <c r="I1254" s="1" t="n">
        <v>0</v>
      </c>
      <c r="J1254" s="1" t="n">
        <v>0</v>
      </c>
      <c r="K1254" s="1" t="n">
        <v>0</v>
      </c>
      <c r="L1254" s="4" t="n">
        <v>2.21</v>
      </c>
    </row>
    <row r="1255" customFormat="false" ht="13.8" hidden="false" customHeight="false" outlineLevel="0" collapsed="false">
      <c r="A1255" s="0" t="s">
        <v>23</v>
      </c>
      <c r="B1255" s="0" t="s">
        <v>120</v>
      </c>
      <c r="C1255" s="0" t="str">
        <f aca="false">VLOOKUP(B1255,siti!$B$2:$F$98,4,FALSE())</f>
        <v>ZIC - SOLLEVAMENTO TORRE ALLEGRA</v>
      </c>
      <c r="D1255" s="0" t="str">
        <f aca="false">VLOOKUP(B1255,siti!$B$2:$F$98,2,FALSE())</f>
        <v>CONTRADA  TORREALLEGRA 999</v>
      </c>
      <c r="E1255" s="0" t="str">
        <f aca="false">VLOOKUP(B1255,siti!$B$2:$F$98,3,FALSE())</f>
        <v>CATANIA</v>
      </c>
      <c r="F1255" s="0" t="str">
        <f aca="false">VLOOKUP(B1255,siti!$B$2:$F$98,5,FALSE())</f>
        <v>95121</v>
      </c>
      <c r="G1255" s="0" t="str">
        <f aca="false">PROPER(IF(letture!E1159="TRUE","STIMATA","REALE"))</f>
        <v>Reale</v>
      </c>
      <c r="H1255" s="1" t="n">
        <v>0</v>
      </c>
      <c r="I1255" s="1" t="n">
        <v>0</v>
      </c>
      <c r="J1255" s="1" t="n">
        <v>0</v>
      </c>
      <c r="K1255" s="1" t="n">
        <v>0</v>
      </c>
      <c r="L1255" s="4" t="n">
        <v>2.21</v>
      </c>
    </row>
    <row r="1256" customFormat="false" ht="13.8" hidden="false" customHeight="false" outlineLevel="0" collapsed="false">
      <c r="A1256" s="0" t="s">
        <v>24</v>
      </c>
      <c r="B1256" s="0" t="s">
        <v>120</v>
      </c>
      <c r="C1256" s="0" t="str">
        <f aca="false">VLOOKUP(B1256,siti!$B$2:$F$98,4,FALSE())</f>
        <v>ZIC - SOLLEVAMENTO TORRE ALLEGRA</v>
      </c>
      <c r="D1256" s="0" t="str">
        <f aca="false">VLOOKUP(B1256,siti!$B$2:$F$98,2,FALSE())</f>
        <v>CONTRADA  TORREALLEGRA 999</v>
      </c>
      <c r="E1256" s="0" t="str">
        <f aca="false">VLOOKUP(B1256,siti!$B$2:$F$98,3,FALSE())</f>
        <v>CATANIA</v>
      </c>
      <c r="F1256" s="0" t="str">
        <f aca="false">VLOOKUP(B1256,siti!$B$2:$F$98,5,FALSE())</f>
        <v>95121</v>
      </c>
      <c r="G1256" s="0" t="str">
        <f aca="false">PROPER(IF(letture!E1160="TRUE","STIMATA","REALE"))</f>
        <v>Reale</v>
      </c>
      <c r="H1256" s="1" t="n">
        <v>0</v>
      </c>
      <c r="I1256" s="1" t="n">
        <v>0</v>
      </c>
      <c r="J1256" s="1" t="n">
        <v>0</v>
      </c>
      <c r="K1256" s="1" t="n">
        <v>0</v>
      </c>
      <c r="L1256" s="4" t="n">
        <v>4.21</v>
      </c>
    </row>
    <row r="1257" customFormat="false" ht="17.35" hidden="false" customHeight="false" outlineLevel="0" collapsed="false">
      <c r="H1257" s="5" t="n">
        <f aca="false">SUM(H1245:H1256)</f>
        <v>4.99999</v>
      </c>
      <c r="I1257" s="5" t="n">
        <f aca="false">SUM(I1245:I1256)</f>
        <v>0</v>
      </c>
      <c r="J1257" s="5" t="n">
        <f aca="false">SUM(J1245:J1256)</f>
        <v>9.99998</v>
      </c>
      <c r="K1257" s="5" t="n">
        <f aca="false">SUM(K1245:K1256)</f>
        <v>15</v>
      </c>
      <c r="L1257" s="5" t="n">
        <f aca="false">SUM(L1245:L1256)</f>
        <v>884.83</v>
      </c>
    </row>
    <row r="1262" customFormat="false" ht="13.8" hidden="false" customHeight="false" outlineLevel="0" collapsed="false">
      <c r="H1262" s="1" t="n">
        <f aca="false">H14+H27+H40+H53+H66+H79+H92+H105+H118+H131+H144+H157+H169+H182+H195+H208+H221+H234+H247+H260+H273+H286+H299+H312+H325+H338+H351+H364+H377+H390+H403+H416+H429+H442+H455+H468+H481+H494+H507+H520+H533+H546+H559+H572+H585+H598+H611+H624+H637+H650+H663+H676+H689+H702+H715+H728+H741+H754+H767+H780+H793+H806+H819+H832+H845+H858+H871+H884+H897+H910+H923+H936+H949+H962+H975+H988+H1001+H1014+H1027+H1040+H1053+H1066+H1079+H1092+H1105+H1118+H1131+H1144+H1157+H1170+H1183+H1196+H1209+H1222+H1235+H1244+H1257</f>
        <v>13819247.24997</v>
      </c>
      <c r="I1262" s="1" t="n">
        <f aca="false">I14+I27+I40+I53+I66+I79+I92+I105+I118+I131+I144+I157+I169+I182+I195+I208+I221+I234+I247+I260+I273+I286+I299+I312+I325+I338+I351+I364+I377+I390+I403+I416+I429+I442+I455+I468+I481+I494+I507+I520+I533+I546+I559+I572+I585+I598+I611+I624+I637+I650+I663+I676+I689+I702+I715+I728+I741+I754+I767+I780+I793+I806+I819+I832+I845+I858+I871+I884+I897+I910+I923+I936+I949+I962+I975+I988+I1001+I1014+I1027+I1040+I1053+I1066+I1079+I1092+I1105+I1118+I1131+I1144+I1157+I1170+I1183+I1196+I1209+I1222+I1235+I1244+I1257</f>
        <v>10476544.2017</v>
      </c>
      <c r="J1262" s="1" t="n">
        <f aca="false">J14+J27+J40+J53+J66+J79+J92+J105+J118+J131+J144+J157+J169+J182+J195+J208+J221+J234+J247+J260+J273+J286+J299+J312+J325+J338+J351+J364+J377+J390+J403+J416+J429+J442+J455+J468+J481+J494+J507+J520+J533+J546+J559+J572+J585+J598+J611+J624+J637+J650+J663+J676+J689+J702+J715+J728+J741+J754+J767+J780+J793+J806+J819+J832+J845+J858+J871+J884+J897+J910+J923+J936+J949+J962+J975+J988+J1001+J1014+J1027+J1040+J1053+J1066+J1079+J1092+J1105+J1118+J1131+J1144+J1157+J1170+J1183+J1196+J1209+J1222+J1235+J1244+J1257</f>
        <v>19161253.42155</v>
      </c>
      <c r="K1262" s="1" t="n">
        <f aca="false">K14+K27+K40+K53+K66+K79+K92+K105+K118+K131+K144+K157+K169+K182+K195+K208+K221+K234+K247+K260+K273+K286+K299+K312+K325+K338+K351+K364+K377+K390+K403+K416+K429+K442+K455+K468+K481+K494+K507+K520+K533+K546+K559+K572+K585+K598+K611+K624+K637+K650+K663+K676+K689+K702+K715+K728+K741+K754+K767+K780+K793+K806+K819+K832+K845+K858+K871+K884+K897+K910+K923+K936+K949+K962+K975+K988+K1001+K1014+K1027+K1040+K1053+K1066+K1079+K1092+K1105+K1118+K1131+K1144+K1157+K1170+K1183+K1196+K1209+K1222+K1235+K1244+K1257</f>
        <v>43457091.277083</v>
      </c>
      <c r="L1262" s="1" t="n">
        <f aca="false">L14+L27+L40+L53+L66+L79+L92+L105+L118+L131+L144+L157+L169+L182+L195+L208+L221+L234+L247+L260+L273+L286+L299+L312+L325+L338+L351+L364+L377+L390+L403+L416+L429+L442+L455+L468+L481+L494+L507+L520+L533+L546+L559+L572+L585+L598+L611+L624+L637+L650+L663+L676+L689+L702+L715+L728+L741+L754+L767+L780+L793+L806+L819+L832+L845+L858+L871+L884+L897+L910+L923+L936+L949+L962+L975+L988+L1001+L1014+L1027+L1040+L1053+L1066+L1079+L1092+L1105+L1118+L1131+L1144+L1157+L1170+L1183+L1196+L1209+L1222+L1235+L1244+L1257</f>
        <v>16263137.53</v>
      </c>
    </row>
  </sheetData>
  <autoFilter ref="A1:L1257"/>
  <printOptions headings="false" gridLines="true" gridLinesSet="true" horizontalCentered="false" verticalCentered="false"/>
  <pageMargins left="0.7" right="0.7" top="0.3" bottom="0.3" header="0.511805555555555" footer="0.51180555555555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116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6.69"/>
    <col collapsed="false" customWidth="true" hidden="false" outlineLevel="0" max="2" min="2" style="0" width="8.7"/>
    <col collapsed="false" customWidth="true" hidden="false" outlineLevel="0" max="3" min="3" style="0" width="11.41"/>
    <col collapsed="false" customWidth="true" hidden="false" outlineLevel="0" max="4" min="4" style="0" width="17.38"/>
    <col collapsed="false" customWidth="true" hidden="false" outlineLevel="0" max="5" min="5" style="0" width="10.28"/>
    <col collapsed="false" customWidth="true" hidden="false" outlineLevel="0" max="64" min="6" style="0" width="8.67"/>
  </cols>
  <sheetData>
    <row r="1" customFormat="false" ht="13.8" hidden="false" customHeight="false" outlineLevel="0" collapsed="false">
      <c r="A1" s="0" t="s">
        <v>121</v>
      </c>
      <c r="B1" s="0" t="s">
        <v>122</v>
      </c>
      <c r="C1" s="0" t="s">
        <v>123</v>
      </c>
      <c r="D1" s="0" t="s">
        <v>124</v>
      </c>
      <c r="E1" s="0" t="s">
        <v>125</v>
      </c>
    </row>
    <row r="2" customFormat="false" ht="13.8" hidden="false" customHeight="false" outlineLevel="0" collapsed="false">
      <c r="A2" s="0" t="s">
        <v>13</v>
      </c>
      <c r="B2" s="0" t="s">
        <v>12</v>
      </c>
      <c r="C2" s="0" t="str">
        <f aca="false">CONCATENATE(A2,"|",B2)</f>
        <v>IT001E00005847|2022-01</v>
      </c>
      <c r="D2" s="0" t="n">
        <v>501253</v>
      </c>
      <c r="E2" s="0" t="s">
        <v>126</v>
      </c>
    </row>
    <row r="3" customFormat="false" ht="13.8" hidden="false" customHeight="false" outlineLevel="0" collapsed="false">
      <c r="A3" s="0" t="s">
        <v>13</v>
      </c>
      <c r="B3" s="0" t="s">
        <v>14</v>
      </c>
      <c r="C3" s="0" t="str">
        <f aca="false">CONCATENATE(A3,"|",B3)</f>
        <v>IT001E00005847|2022-02</v>
      </c>
      <c r="D3" s="0" t="n">
        <v>436203</v>
      </c>
      <c r="E3" s="0" t="s">
        <v>126</v>
      </c>
    </row>
    <row r="4" customFormat="false" ht="13.8" hidden="false" customHeight="false" outlineLevel="0" collapsed="false">
      <c r="A4" s="0" t="s">
        <v>13</v>
      </c>
      <c r="B4" s="0" t="s">
        <v>15</v>
      </c>
      <c r="C4" s="0" t="str">
        <f aca="false">CONCATENATE(A4,"|",B4)</f>
        <v>IT001E00005847|2022-03</v>
      </c>
      <c r="D4" s="0" t="n">
        <v>506835</v>
      </c>
      <c r="E4" s="0" t="s">
        <v>126</v>
      </c>
    </row>
    <row r="5" customFormat="false" ht="13.8" hidden="false" customHeight="false" outlineLevel="0" collapsed="false">
      <c r="A5" s="0" t="s">
        <v>13</v>
      </c>
      <c r="B5" s="0" t="s">
        <v>16</v>
      </c>
      <c r="C5" s="0" t="str">
        <f aca="false">CONCATENATE(A5,"|",B5)</f>
        <v>IT001E00005847|2022-04</v>
      </c>
      <c r="D5" s="0" t="n">
        <v>472460</v>
      </c>
      <c r="E5" s="0" t="s">
        <v>126</v>
      </c>
    </row>
    <row r="6" customFormat="false" ht="13.8" hidden="false" customHeight="false" outlineLevel="0" collapsed="false">
      <c r="A6" s="0" t="s">
        <v>13</v>
      </c>
      <c r="B6" s="0" t="s">
        <v>17</v>
      </c>
      <c r="C6" s="0" t="str">
        <f aca="false">CONCATENATE(A6,"|",B6)</f>
        <v>IT001E00005847|2022-05</v>
      </c>
      <c r="D6" s="0" t="n">
        <v>489047</v>
      </c>
      <c r="E6" s="0" t="s">
        <v>126</v>
      </c>
    </row>
    <row r="7" customFormat="false" ht="13.8" hidden="false" customHeight="false" outlineLevel="0" collapsed="false">
      <c r="A7" s="0" t="s">
        <v>13</v>
      </c>
      <c r="B7" s="0" t="s">
        <v>18</v>
      </c>
      <c r="C7" s="0" t="str">
        <f aca="false">CONCATENATE(A7,"|",B7)</f>
        <v>IT001E00005847|2022-06</v>
      </c>
      <c r="D7" s="0" t="n">
        <v>494840</v>
      </c>
      <c r="E7" s="0" t="s">
        <v>126</v>
      </c>
    </row>
    <row r="8" customFormat="false" ht="13.8" hidden="false" customHeight="false" outlineLevel="0" collapsed="false">
      <c r="A8" s="0" t="s">
        <v>13</v>
      </c>
      <c r="B8" s="0" t="s">
        <v>19</v>
      </c>
      <c r="C8" s="0" t="str">
        <f aca="false">CONCATENATE(A8,"|",B8)</f>
        <v>IT001E00005847|2022-07</v>
      </c>
      <c r="D8" s="0" t="n">
        <v>519385</v>
      </c>
      <c r="E8" s="0" t="s">
        <v>126</v>
      </c>
    </row>
    <row r="9" customFormat="false" ht="13.8" hidden="false" customHeight="false" outlineLevel="0" collapsed="false">
      <c r="A9" s="0" t="s">
        <v>13</v>
      </c>
      <c r="B9" s="0" t="s">
        <v>20</v>
      </c>
      <c r="C9" s="0" t="str">
        <f aca="false">CONCATENATE(A9,"|",B9)</f>
        <v>IT001E00005847|2022-08</v>
      </c>
      <c r="D9" s="0" t="n">
        <v>509589</v>
      </c>
      <c r="E9" s="0" t="s">
        <v>126</v>
      </c>
    </row>
    <row r="10" customFormat="false" ht="13.8" hidden="false" customHeight="false" outlineLevel="0" collapsed="false">
      <c r="A10" s="0" t="s">
        <v>13</v>
      </c>
      <c r="B10" s="0" t="s">
        <v>21</v>
      </c>
      <c r="C10" s="0" t="str">
        <f aca="false">CONCATENATE(A10,"|",B10)</f>
        <v>IT001E00005847|2022-09</v>
      </c>
      <c r="D10" s="0" t="n">
        <v>494828</v>
      </c>
      <c r="E10" s="0" t="s">
        <v>126</v>
      </c>
    </row>
    <row r="11" customFormat="false" ht="13.8" hidden="false" customHeight="false" outlineLevel="0" collapsed="false">
      <c r="A11" s="0" t="s">
        <v>13</v>
      </c>
      <c r="B11" s="0" t="s">
        <v>22</v>
      </c>
      <c r="C11" s="0" t="str">
        <f aca="false">CONCATENATE(A11,"|",B11)</f>
        <v>IT001E00005847|2022-10</v>
      </c>
      <c r="D11" s="0" t="n">
        <v>502248</v>
      </c>
      <c r="E11" s="0" t="s">
        <v>126</v>
      </c>
    </row>
    <row r="12" customFormat="false" ht="13.8" hidden="false" customHeight="false" outlineLevel="0" collapsed="false">
      <c r="A12" s="0" t="s">
        <v>13</v>
      </c>
      <c r="B12" s="0" t="s">
        <v>23</v>
      </c>
      <c r="C12" s="0" t="str">
        <f aca="false">CONCATENATE(A12,"|",B12)</f>
        <v>IT001E00005847|2022-11</v>
      </c>
      <c r="D12" s="0" t="n">
        <v>424240</v>
      </c>
      <c r="E12" s="0" t="s">
        <v>126</v>
      </c>
    </row>
    <row r="13" customFormat="false" ht="13.8" hidden="false" customHeight="false" outlineLevel="0" collapsed="false">
      <c r="A13" s="0" t="s">
        <v>13</v>
      </c>
      <c r="B13" s="0" t="s">
        <v>24</v>
      </c>
      <c r="C13" s="0" t="str">
        <f aca="false">CONCATENATE(A13,"|",B13)</f>
        <v>IT001E00005847|2022-12</v>
      </c>
      <c r="D13" s="0" t="n">
        <v>414920</v>
      </c>
      <c r="E13" s="0" t="s">
        <v>126</v>
      </c>
    </row>
    <row r="14" customFormat="false" ht="13.8" hidden="false" customHeight="false" outlineLevel="0" collapsed="false">
      <c r="A14" s="0" t="s">
        <v>25</v>
      </c>
      <c r="B14" s="0" t="s">
        <v>12</v>
      </c>
      <c r="C14" s="0" t="str">
        <f aca="false">CONCATENATE(A14,"|",B14)</f>
        <v>IT001E00005848|2022-01</v>
      </c>
      <c r="D14" s="0" t="n">
        <v>268823</v>
      </c>
      <c r="E14" s="0" t="s">
        <v>126</v>
      </c>
    </row>
    <row r="15" customFormat="false" ht="13.8" hidden="false" customHeight="false" outlineLevel="0" collapsed="false">
      <c r="A15" s="0" t="s">
        <v>25</v>
      </c>
      <c r="B15" s="0" t="s">
        <v>14</v>
      </c>
      <c r="C15" s="0" t="str">
        <f aca="false">CONCATENATE(A15,"|",B15)</f>
        <v>IT001E00005848|2022-02</v>
      </c>
      <c r="D15" s="0" t="n">
        <v>188702</v>
      </c>
      <c r="E15" s="0" t="s">
        <v>126</v>
      </c>
    </row>
    <row r="16" customFormat="false" ht="13.8" hidden="false" customHeight="false" outlineLevel="0" collapsed="false">
      <c r="A16" s="0" t="s">
        <v>25</v>
      </c>
      <c r="B16" s="0" t="s">
        <v>15</v>
      </c>
      <c r="C16" s="0" t="str">
        <f aca="false">CONCATENATE(A16,"|",B16)</f>
        <v>IT001E00005848|2022-03</v>
      </c>
      <c r="D16" s="0" t="n">
        <v>207162</v>
      </c>
      <c r="E16" s="0" t="s">
        <v>126</v>
      </c>
    </row>
    <row r="17" customFormat="false" ht="13.8" hidden="false" customHeight="false" outlineLevel="0" collapsed="false">
      <c r="A17" s="0" t="s">
        <v>25</v>
      </c>
      <c r="B17" s="0" t="s">
        <v>16</v>
      </c>
      <c r="C17" s="0" t="str">
        <f aca="false">CONCATENATE(A17,"|",B17)</f>
        <v>IT001E00005848|2022-04</v>
      </c>
      <c r="D17" s="0" t="n">
        <v>241975</v>
      </c>
      <c r="E17" s="0" t="s">
        <v>126</v>
      </c>
    </row>
    <row r="18" customFormat="false" ht="13.8" hidden="false" customHeight="false" outlineLevel="0" collapsed="false">
      <c r="A18" s="0" t="s">
        <v>25</v>
      </c>
      <c r="B18" s="0" t="s">
        <v>17</v>
      </c>
      <c r="C18" s="0" t="str">
        <f aca="false">CONCATENATE(A18,"|",B18)</f>
        <v>IT001E00005848|2022-05</v>
      </c>
      <c r="D18" s="0" t="n">
        <v>227309</v>
      </c>
      <c r="E18" s="0" t="s">
        <v>126</v>
      </c>
    </row>
    <row r="19" customFormat="false" ht="13.8" hidden="false" customHeight="false" outlineLevel="0" collapsed="false">
      <c r="A19" s="0" t="s">
        <v>25</v>
      </c>
      <c r="B19" s="0" t="s">
        <v>18</v>
      </c>
      <c r="C19" s="0" t="str">
        <f aca="false">CONCATENATE(A19,"|",B19)</f>
        <v>IT001E00005848|2022-06</v>
      </c>
      <c r="D19" s="0" t="n">
        <v>210718</v>
      </c>
      <c r="E19" s="0" t="s">
        <v>126</v>
      </c>
    </row>
    <row r="20" customFormat="false" ht="13.8" hidden="false" customHeight="false" outlineLevel="0" collapsed="false">
      <c r="A20" s="0" t="s">
        <v>25</v>
      </c>
      <c r="B20" s="0" t="s">
        <v>19</v>
      </c>
      <c r="C20" s="0" t="str">
        <f aca="false">CONCATENATE(A20,"|",B20)</f>
        <v>IT001E00005848|2022-07</v>
      </c>
      <c r="D20" s="0" t="n">
        <v>219545</v>
      </c>
      <c r="E20" s="0" t="s">
        <v>126</v>
      </c>
    </row>
    <row r="21" customFormat="false" ht="13.8" hidden="false" customHeight="false" outlineLevel="0" collapsed="false">
      <c r="A21" s="0" t="s">
        <v>25</v>
      </c>
      <c r="B21" s="0" t="s">
        <v>20</v>
      </c>
      <c r="C21" s="0" t="str">
        <f aca="false">CONCATENATE(A21,"|",B21)</f>
        <v>IT001E00005848|2022-08</v>
      </c>
      <c r="D21" s="0" t="n">
        <v>249072</v>
      </c>
      <c r="E21" s="0" t="s">
        <v>126</v>
      </c>
    </row>
    <row r="22" customFormat="false" ht="13.8" hidden="false" customHeight="false" outlineLevel="0" collapsed="false">
      <c r="A22" s="0" t="s">
        <v>25</v>
      </c>
      <c r="B22" s="0" t="s">
        <v>21</v>
      </c>
      <c r="C22" s="0" t="str">
        <f aca="false">CONCATENATE(A22,"|",B22)</f>
        <v>IT001E00005848|2022-09</v>
      </c>
      <c r="D22" s="0" t="n">
        <v>259020</v>
      </c>
      <c r="E22" s="0" t="s">
        <v>126</v>
      </c>
    </row>
    <row r="23" customFormat="false" ht="13.8" hidden="false" customHeight="false" outlineLevel="0" collapsed="false">
      <c r="A23" s="0" t="s">
        <v>25</v>
      </c>
      <c r="B23" s="0" t="s">
        <v>22</v>
      </c>
      <c r="C23" s="0" t="str">
        <f aca="false">CONCATENATE(A23,"|",B23)</f>
        <v>IT001E00005848|2022-10</v>
      </c>
      <c r="D23" s="0" t="n">
        <v>274851</v>
      </c>
      <c r="E23" s="0" t="s">
        <v>126</v>
      </c>
    </row>
    <row r="24" customFormat="false" ht="13.8" hidden="false" customHeight="false" outlineLevel="0" collapsed="false">
      <c r="A24" s="0" t="s">
        <v>25</v>
      </c>
      <c r="B24" s="0" t="s">
        <v>23</v>
      </c>
      <c r="C24" s="0" t="str">
        <f aca="false">CONCATENATE(A24,"|",B24)</f>
        <v>IT001E00005848|2022-11</v>
      </c>
      <c r="D24" s="0" t="n">
        <v>211529</v>
      </c>
      <c r="E24" s="0" t="s">
        <v>126</v>
      </c>
    </row>
    <row r="25" customFormat="false" ht="13.8" hidden="false" customHeight="false" outlineLevel="0" collapsed="false">
      <c r="A25" s="0" t="s">
        <v>25</v>
      </c>
      <c r="B25" s="0" t="s">
        <v>24</v>
      </c>
      <c r="C25" s="0" t="str">
        <f aca="false">CONCATENATE(A25,"|",B25)</f>
        <v>IT001E00005848|2022-12</v>
      </c>
      <c r="D25" s="0" t="n">
        <v>203502</v>
      </c>
      <c r="E25" s="0" t="s">
        <v>126</v>
      </c>
    </row>
    <row r="26" customFormat="false" ht="13.8" hidden="false" customHeight="false" outlineLevel="0" collapsed="false">
      <c r="A26" s="0" t="s">
        <v>26</v>
      </c>
      <c r="B26" s="0" t="s">
        <v>12</v>
      </c>
      <c r="C26" s="0" t="str">
        <f aca="false">CONCATENATE(A26,"|",B26)</f>
        <v>IT001E00005849|2022-01</v>
      </c>
      <c r="D26" s="0" t="n">
        <v>361687</v>
      </c>
      <c r="E26" s="0" t="s">
        <v>126</v>
      </c>
    </row>
    <row r="27" customFormat="false" ht="13.8" hidden="false" customHeight="false" outlineLevel="0" collapsed="false">
      <c r="A27" s="0" t="s">
        <v>26</v>
      </c>
      <c r="B27" s="0" t="s">
        <v>14</v>
      </c>
      <c r="C27" s="0" t="str">
        <f aca="false">CONCATENATE(A27,"|",B27)</f>
        <v>IT001E00005849|2022-02</v>
      </c>
      <c r="D27" s="0" t="n">
        <v>399661</v>
      </c>
      <c r="E27" s="0" t="s">
        <v>126</v>
      </c>
    </row>
    <row r="28" customFormat="false" ht="13.8" hidden="false" customHeight="false" outlineLevel="0" collapsed="false">
      <c r="A28" s="0" t="s">
        <v>26</v>
      </c>
      <c r="B28" s="0" t="s">
        <v>15</v>
      </c>
      <c r="C28" s="0" t="str">
        <f aca="false">CONCATENATE(A28,"|",B28)</f>
        <v>IT001E00005849|2022-03</v>
      </c>
      <c r="D28" s="0" t="n">
        <v>406301</v>
      </c>
      <c r="E28" s="0" t="s">
        <v>126</v>
      </c>
    </row>
    <row r="29" customFormat="false" ht="13.8" hidden="false" customHeight="false" outlineLevel="0" collapsed="false">
      <c r="A29" s="0" t="s">
        <v>26</v>
      </c>
      <c r="B29" s="0" t="s">
        <v>16</v>
      </c>
      <c r="C29" s="0" t="str">
        <f aca="false">CONCATENATE(A29,"|",B29)</f>
        <v>IT001E00005849|2022-04</v>
      </c>
      <c r="D29" s="0" t="n">
        <v>391422</v>
      </c>
      <c r="E29" s="0" t="s">
        <v>126</v>
      </c>
    </row>
    <row r="30" customFormat="false" ht="13.8" hidden="false" customHeight="false" outlineLevel="0" collapsed="false">
      <c r="A30" s="0" t="s">
        <v>26</v>
      </c>
      <c r="B30" s="0" t="s">
        <v>17</v>
      </c>
      <c r="C30" s="0" t="str">
        <f aca="false">CONCATENATE(A30,"|",B30)</f>
        <v>IT001E00005849|2022-05</v>
      </c>
      <c r="D30" s="0" t="n">
        <v>478897</v>
      </c>
      <c r="E30" s="0" t="s">
        <v>126</v>
      </c>
    </row>
    <row r="31" customFormat="false" ht="13.8" hidden="false" customHeight="false" outlineLevel="0" collapsed="false">
      <c r="A31" s="0" t="s">
        <v>26</v>
      </c>
      <c r="B31" s="0" t="s">
        <v>18</v>
      </c>
      <c r="C31" s="0" t="str">
        <f aca="false">CONCATENATE(A31,"|",B31)</f>
        <v>IT001E00005849|2022-06</v>
      </c>
      <c r="D31" s="0" t="n">
        <v>523242</v>
      </c>
      <c r="E31" s="0" t="s">
        <v>126</v>
      </c>
    </row>
    <row r="32" customFormat="false" ht="13.8" hidden="false" customHeight="false" outlineLevel="0" collapsed="false">
      <c r="A32" s="0" t="s">
        <v>26</v>
      </c>
      <c r="B32" s="0" t="s">
        <v>19</v>
      </c>
      <c r="C32" s="0" t="str">
        <f aca="false">CONCATENATE(A32,"|",B32)</f>
        <v>IT001E00005849|2022-07</v>
      </c>
      <c r="D32" s="0" t="n">
        <v>543252</v>
      </c>
      <c r="E32" s="0" t="s">
        <v>126</v>
      </c>
    </row>
    <row r="33" customFormat="false" ht="13.8" hidden="false" customHeight="false" outlineLevel="0" collapsed="false">
      <c r="A33" s="0" t="s">
        <v>26</v>
      </c>
      <c r="B33" s="0" t="s">
        <v>20</v>
      </c>
      <c r="C33" s="0" t="str">
        <f aca="false">CONCATENATE(A33,"|",B33)</f>
        <v>IT001E00005849|2022-08</v>
      </c>
      <c r="D33" s="0" t="n">
        <v>537934</v>
      </c>
      <c r="E33" s="0" t="s">
        <v>126</v>
      </c>
    </row>
    <row r="34" customFormat="false" ht="13.8" hidden="false" customHeight="false" outlineLevel="0" collapsed="false">
      <c r="A34" s="0" t="s">
        <v>26</v>
      </c>
      <c r="B34" s="0" t="s">
        <v>21</v>
      </c>
      <c r="C34" s="0" t="str">
        <f aca="false">CONCATENATE(A34,"|",B34)</f>
        <v>IT001E00005849|2022-09</v>
      </c>
      <c r="D34" s="0" t="n">
        <v>523187</v>
      </c>
      <c r="E34" s="0" t="s">
        <v>126</v>
      </c>
    </row>
    <row r="35" customFormat="false" ht="13.8" hidden="false" customHeight="false" outlineLevel="0" collapsed="false">
      <c r="A35" s="0" t="s">
        <v>26</v>
      </c>
      <c r="B35" s="0" t="s">
        <v>22</v>
      </c>
      <c r="C35" s="0" t="str">
        <f aca="false">CONCATENATE(A35,"|",B35)</f>
        <v>IT001E00005849|2022-10</v>
      </c>
      <c r="D35" s="0" t="n">
        <v>536532</v>
      </c>
      <c r="E35" s="0" t="s">
        <v>126</v>
      </c>
    </row>
    <row r="36" customFormat="false" ht="13.8" hidden="false" customHeight="false" outlineLevel="0" collapsed="false">
      <c r="A36" s="0" t="s">
        <v>26</v>
      </c>
      <c r="B36" s="0" t="s">
        <v>23</v>
      </c>
      <c r="C36" s="0" t="str">
        <f aca="false">CONCATENATE(A36,"|",B36)</f>
        <v>IT001E00005849|2022-11</v>
      </c>
      <c r="D36" s="0" t="n">
        <v>515152</v>
      </c>
      <c r="E36" s="0" t="s">
        <v>126</v>
      </c>
    </row>
    <row r="37" customFormat="false" ht="13.8" hidden="false" customHeight="false" outlineLevel="0" collapsed="false">
      <c r="A37" s="0" t="s">
        <v>26</v>
      </c>
      <c r="B37" s="0" t="s">
        <v>24</v>
      </c>
      <c r="C37" s="0" t="str">
        <f aca="false">CONCATENATE(A37,"|",B37)</f>
        <v>IT001E00005849|2022-12</v>
      </c>
      <c r="D37" s="0" t="n">
        <v>522424</v>
      </c>
      <c r="E37" s="0" t="s">
        <v>126</v>
      </c>
    </row>
    <row r="38" customFormat="false" ht="13.8" hidden="false" customHeight="false" outlineLevel="0" collapsed="false">
      <c r="A38" s="0" t="s">
        <v>27</v>
      </c>
      <c r="B38" s="0" t="s">
        <v>12</v>
      </c>
      <c r="C38" s="0" t="str">
        <f aca="false">CONCATENATE(A38,"|",B38)</f>
        <v>IT001E00005855|2022-01</v>
      </c>
      <c r="D38" s="0" t="n">
        <v>0</v>
      </c>
      <c r="E38" s="0" t="s">
        <v>126</v>
      </c>
    </row>
    <row r="39" customFormat="false" ht="13.8" hidden="false" customHeight="false" outlineLevel="0" collapsed="false">
      <c r="A39" s="0" t="s">
        <v>27</v>
      </c>
      <c r="B39" s="0" t="s">
        <v>14</v>
      </c>
      <c r="C39" s="0" t="str">
        <f aca="false">CONCATENATE(A39,"|",B39)</f>
        <v>IT001E00005855|2022-02</v>
      </c>
      <c r="D39" s="0" t="n">
        <v>0</v>
      </c>
      <c r="E39" s="0" t="s">
        <v>126</v>
      </c>
    </row>
    <row r="40" customFormat="false" ht="13.8" hidden="false" customHeight="false" outlineLevel="0" collapsed="false">
      <c r="A40" s="0" t="s">
        <v>27</v>
      </c>
      <c r="B40" s="0" t="s">
        <v>15</v>
      </c>
      <c r="C40" s="0" t="str">
        <f aca="false">CONCATENATE(A40,"|",B40)</f>
        <v>IT001E00005855|2022-03</v>
      </c>
      <c r="D40" s="0" t="n">
        <v>0</v>
      </c>
      <c r="E40" s="0" t="s">
        <v>126</v>
      </c>
    </row>
    <row r="41" customFormat="false" ht="13.8" hidden="false" customHeight="false" outlineLevel="0" collapsed="false">
      <c r="A41" s="0" t="s">
        <v>27</v>
      </c>
      <c r="B41" s="0" t="s">
        <v>16</v>
      </c>
      <c r="C41" s="0" t="str">
        <f aca="false">CONCATENATE(A41,"|",B41)</f>
        <v>IT001E00005855|2022-04</v>
      </c>
      <c r="D41" s="0" t="n">
        <v>0</v>
      </c>
      <c r="E41" s="0" t="s">
        <v>126</v>
      </c>
    </row>
    <row r="42" customFormat="false" ht="13.8" hidden="false" customHeight="false" outlineLevel="0" collapsed="false">
      <c r="A42" s="0" t="s">
        <v>27</v>
      </c>
      <c r="B42" s="0" t="s">
        <v>17</v>
      </c>
      <c r="C42" s="0" t="str">
        <f aca="false">CONCATENATE(A42,"|",B42)</f>
        <v>IT001E00005855|2022-05</v>
      </c>
      <c r="D42" s="0" t="n">
        <v>0</v>
      </c>
      <c r="E42" s="0" t="s">
        <v>126</v>
      </c>
    </row>
    <row r="43" customFormat="false" ht="13.8" hidden="false" customHeight="false" outlineLevel="0" collapsed="false">
      <c r="A43" s="0" t="s">
        <v>27</v>
      </c>
      <c r="B43" s="0" t="s">
        <v>18</v>
      </c>
      <c r="C43" s="0" t="str">
        <f aca="false">CONCATENATE(A43,"|",B43)</f>
        <v>IT001E00005855|2022-06</v>
      </c>
      <c r="D43" s="0" t="n">
        <v>0</v>
      </c>
      <c r="E43" s="0" t="s">
        <v>126</v>
      </c>
    </row>
    <row r="44" customFormat="false" ht="13.8" hidden="false" customHeight="false" outlineLevel="0" collapsed="false">
      <c r="A44" s="0" t="s">
        <v>27</v>
      </c>
      <c r="B44" s="0" t="s">
        <v>19</v>
      </c>
      <c r="C44" s="0" t="str">
        <f aca="false">CONCATENATE(A44,"|",B44)</f>
        <v>IT001E00005855|2022-07</v>
      </c>
      <c r="D44" s="0" t="n">
        <v>0</v>
      </c>
      <c r="E44" s="0" t="s">
        <v>126</v>
      </c>
    </row>
    <row r="45" customFormat="false" ht="13.8" hidden="false" customHeight="false" outlineLevel="0" collapsed="false">
      <c r="A45" s="0" t="s">
        <v>27</v>
      </c>
      <c r="B45" s="0" t="s">
        <v>20</v>
      </c>
      <c r="C45" s="0" t="str">
        <f aca="false">CONCATENATE(A45,"|",B45)</f>
        <v>IT001E00005855|2022-08</v>
      </c>
      <c r="D45" s="0" t="n">
        <v>0</v>
      </c>
      <c r="E45" s="0" t="s">
        <v>126</v>
      </c>
    </row>
    <row r="46" customFormat="false" ht="13.8" hidden="false" customHeight="false" outlineLevel="0" collapsed="false">
      <c r="A46" s="0" t="s">
        <v>27</v>
      </c>
      <c r="B46" s="0" t="s">
        <v>21</v>
      </c>
      <c r="C46" s="0" t="str">
        <f aca="false">CONCATENATE(A46,"|",B46)</f>
        <v>IT001E00005855|2022-09</v>
      </c>
      <c r="E46" s="0" t="s">
        <v>126</v>
      </c>
    </row>
    <row r="47" customFormat="false" ht="13.8" hidden="false" customHeight="false" outlineLevel="0" collapsed="false">
      <c r="A47" s="0" t="s">
        <v>27</v>
      </c>
      <c r="B47" s="0" t="s">
        <v>22</v>
      </c>
      <c r="C47" s="0" t="str">
        <f aca="false">CONCATENATE(A47,"|",B47)</f>
        <v>IT001E00005855|2022-10</v>
      </c>
      <c r="D47" s="0" t="n">
        <v>0</v>
      </c>
      <c r="E47" s="0" t="s">
        <v>126</v>
      </c>
    </row>
    <row r="48" customFormat="false" ht="13.8" hidden="false" customHeight="false" outlineLevel="0" collapsed="false">
      <c r="A48" s="0" t="s">
        <v>27</v>
      </c>
      <c r="B48" s="0" t="s">
        <v>23</v>
      </c>
      <c r="C48" s="0" t="str">
        <f aca="false">CONCATENATE(A48,"|",B48)</f>
        <v>IT001E00005855|2022-11</v>
      </c>
      <c r="D48" s="0" t="n">
        <v>0</v>
      </c>
      <c r="E48" s="0" t="s">
        <v>126</v>
      </c>
    </row>
    <row r="49" customFormat="false" ht="13.8" hidden="false" customHeight="false" outlineLevel="0" collapsed="false">
      <c r="A49" s="0" t="s">
        <v>27</v>
      </c>
      <c r="B49" s="0" t="s">
        <v>24</v>
      </c>
      <c r="C49" s="0" t="str">
        <f aca="false">CONCATENATE(A49,"|",B49)</f>
        <v>IT001E00005855|2022-12</v>
      </c>
      <c r="D49" s="0" t="n">
        <v>0</v>
      </c>
      <c r="E49" s="0" t="s">
        <v>126</v>
      </c>
    </row>
    <row r="50" customFormat="false" ht="13.8" hidden="false" customHeight="false" outlineLevel="0" collapsed="false">
      <c r="A50" s="0" t="s">
        <v>28</v>
      </c>
      <c r="B50" s="0" t="s">
        <v>12</v>
      </c>
      <c r="C50" s="0" t="str">
        <f aca="false">CONCATENATE(A50,"|",B50)</f>
        <v>IT001E00005860|2022-01</v>
      </c>
      <c r="D50" s="0" t="n">
        <v>33280</v>
      </c>
      <c r="E50" s="0" t="s">
        <v>126</v>
      </c>
    </row>
    <row r="51" customFormat="false" ht="13.8" hidden="false" customHeight="false" outlineLevel="0" collapsed="false">
      <c r="A51" s="0" t="s">
        <v>28</v>
      </c>
      <c r="B51" s="0" t="s">
        <v>14</v>
      </c>
      <c r="C51" s="0" t="str">
        <f aca="false">CONCATENATE(A51,"|",B51)</f>
        <v>IT001E00005860|2022-02</v>
      </c>
      <c r="D51" s="0" t="n">
        <v>30099</v>
      </c>
      <c r="E51" s="0" t="s">
        <v>126</v>
      </c>
    </row>
    <row r="52" customFormat="false" ht="13.8" hidden="false" customHeight="false" outlineLevel="0" collapsed="false">
      <c r="A52" s="0" t="s">
        <v>28</v>
      </c>
      <c r="B52" s="0" t="s">
        <v>15</v>
      </c>
      <c r="C52" s="0" t="str">
        <f aca="false">CONCATENATE(A52,"|",B52)</f>
        <v>IT001E00005860|2022-03</v>
      </c>
      <c r="D52" s="0" t="n">
        <v>32702</v>
      </c>
      <c r="E52" s="0" t="s">
        <v>126</v>
      </c>
    </row>
    <row r="53" customFormat="false" ht="13.8" hidden="false" customHeight="false" outlineLevel="0" collapsed="false">
      <c r="A53" s="0" t="s">
        <v>28</v>
      </c>
      <c r="B53" s="0" t="s">
        <v>16</v>
      </c>
      <c r="C53" s="0" t="str">
        <f aca="false">CONCATENATE(A53,"|",B53)</f>
        <v>IT001E00005860|2022-04</v>
      </c>
      <c r="D53" s="0" t="n">
        <v>29092</v>
      </c>
      <c r="E53" s="0" t="s">
        <v>126</v>
      </c>
    </row>
    <row r="54" customFormat="false" ht="13.8" hidden="false" customHeight="false" outlineLevel="0" collapsed="false">
      <c r="A54" s="0" t="s">
        <v>28</v>
      </c>
      <c r="B54" s="0" t="s">
        <v>17</v>
      </c>
      <c r="C54" s="0" t="str">
        <f aca="false">CONCATENATE(A54,"|",B54)</f>
        <v>IT001E00005860|2022-05</v>
      </c>
      <c r="D54" s="0" t="n">
        <v>15815</v>
      </c>
      <c r="E54" s="0" t="s">
        <v>126</v>
      </c>
    </row>
    <row r="55" customFormat="false" ht="13.8" hidden="false" customHeight="false" outlineLevel="0" collapsed="false">
      <c r="A55" s="0" t="s">
        <v>28</v>
      </c>
      <c r="B55" s="0" t="s">
        <v>18</v>
      </c>
      <c r="C55" s="0" t="str">
        <f aca="false">CONCATENATE(A55,"|",B55)</f>
        <v>IT001E00005860|2022-06</v>
      </c>
      <c r="D55" s="0" t="n">
        <v>15066</v>
      </c>
      <c r="E55" s="0" t="s">
        <v>126</v>
      </c>
    </row>
    <row r="56" customFormat="false" ht="13.8" hidden="false" customHeight="false" outlineLevel="0" collapsed="false">
      <c r="A56" s="0" t="s">
        <v>28</v>
      </c>
      <c r="B56" s="0" t="s">
        <v>19</v>
      </c>
      <c r="C56" s="0" t="str">
        <f aca="false">CONCATENATE(A56,"|",B56)</f>
        <v>IT001E00005860|2022-07</v>
      </c>
      <c r="D56" s="0" t="n">
        <v>31588</v>
      </c>
      <c r="E56" s="0" t="s">
        <v>126</v>
      </c>
    </row>
    <row r="57" customFormat="false" ht="13.8" hidden="false" customHeight="false" outlineLevel="0" collapsed="false">
      <c r="A57" s="0" t="s">
        <v>28</v>
      </c>
      <c r="B57" s="0" t="s">
        <v>20</v>
      </c>
      <c r="C57" s="0" t="str">
        <f aca="false">CONCATENATE(A57,"|",B57)</f>
        <v>IT001E00005860|2022-08</v>
      </c>
      <c r="D57" s="0" t="n">
        <v>26853</v>
      </c>
      <c r="E57" s="0" t="s">
        <v>126</v>
      </c>
    </row>
    <row r="58" customFormat="false" ht="13.8" hidden="false" customHeight="false" outlineLevel="0" collapsed="false">
      <c r="A58" s="0" t="s">
        <v>28</v>
      </c>
      <c r="B58" s="0" t="s">
        <v>21</v>
      </c>
      <c r="C58" s="0" t="str">
        <f aca="false">CONCATENATE(A58,"|",B58)</f>
        <v>IT001E00005860|2022-09</v>
      </c>
      <c r="D58" s="0" t="n">
        <v>6732</v>
      </c>
      <c r="E58" s="0" t="s">
        <v>126</v>
      </c>
    </row>
    <row r="59" customFormat="false" ht="13.8" hidden="false" customHeight="false" outlineLevel="0" collapsed="false">
      <c r="A59" s="0" t="s">
        <v>28</v>
      </c>
      <c r="B59" s="0" t="s">
        <v>22</v>
      </c>
      <c r="C59" s="0" t="str">
        <f aca="false">CONCATENATE(A59,"|",B59)</f>
        <v>IT001E00005860|2022-10</v>
      </c>
      <c r="D59" s="0" t="n">
        <v>6111</v>
      </c>
      <c r="E59" s="0" t="s">
        <v>126</v>
      </c>
    </row>
    <row r="60" customFormat="false" ht="13.8" hidden="false" customHeight="false" outlineLevel="0" collapsed="false">
      <c r="A60" s="0" t="s">
        <v>28</v>
      </c>
      <c r="B60" s="0" t="s">
        <v>23</v>
      </c>
      <c r="C60" s="0" t="str">
        <f aca="false">CONCATENATE(A60,"|",B60)</f>
        <v>IT001E00005860|2022-11</v>
      </c>
      <c r="D60" s="0" t="n">
        <v>15975</v>
      </c>
      <c r="E60" s="0" t="s">
        <v>126</v>
      </c>
    </row>
    <row r="61" customFormat="false" ht="13.8" hidden="false" customHeight="false" outlineLevel="0" collapsed="false">
      <c r="A61" s="0" t="s">
        <v>28</v>
      </c>
      <c r="B61" s="0" t="s">
        <v>24</v>
      </c>
      <c r="C61" s="0" t="str">
        <f aca="false">CONCATENATE(A61,"|",B61)</f>
        <v>IT001E00005860|2022-12</v>
      </c>
      <c r="D61" s="0" t="n">
        <v>27191</v>
      </c>
      <c r="E61" s="0" t="s">
        <v>126</v>
      </c>
    </row>
    <row r="62" customFormat="false" ht="13.8" hidden="false" customHeight="false" outlineLevel="0" collapsed="false">
      <c r="A62" s="0" t="s">
        <v>29</v>
      </c>
      <c r="B62" s="0" t="s">
        <v>12</v>
      </c>
      <c r="C62" s="0" t="str">
        <f aca="false">CONCATENATE(A62,"|",B62)</f>
        <v>IT001E00005970|2022-01</v>
      </c>
      <c r="D62" s="0" t="n">
        <v>427162</v>
      </c>
      <c r="E62" s="0" t="s">
        <v>126</v>
      </c>
    </row>
    <row r="63" customFormat="false" ht="13.8" hidden="false" customHeight="false" outlineLevel="0" collapsed="false">
      <c r="A63" s="0" t="s">
        <v>29</v>
      </c>
      <c r="B63" s="0" t="s">
        <v>14</v>
      </c>
      <c r="C63" s="0" t="str">
        <f aca="false">CONCATENATE(A63,"|",B63)</f>
        <v>IT001E00005970|2022-02</v>
      </c>
      <c r="D63" s="0" t="n">
        <v>328896</v>
      </c>
      <c r="E63" s="0" t="s">
        <v>126</v>
      </c>
    </row>
    <row r="64" customFormat="false" ht="13.8" hidden="false" customHeight="false" outlineLevel="0" collapsed="false">
      <c r="A64" s="0" t="s">
        <v>29</v>
      </c>
      <c r="B64" s="0" t="s">
        <v>15</v>
      </c>
      <c r="C64" s="0" t="str">
        <f aca="false">CONCATENATE(A64,"|",B64)</f>
        <v>IT001E00005970|2022-03</v>
      </c>
      <c r="D64" s="0" t="n">
        <v>375988</v>
      </c>
      <c r="E64" s="0" t="s">
        <v>126</v>
      </c>
    </row>
    <row r="65" customFormat="false" ht="13.8" hidden="false" customHeight="false" outlineLevel="0" collapsed="false">
      <c r="A65" s="0" t="s">
        <v>29</v>
      </c>
      <c r="B65" s="0" t="s">
        <v>16</v>
      </c>
      <c r="C65" s="0" t="str">
        <f aca="false">CONCATENATE(A65,"|",B65)</f>
        <v>IT001E00005970|2022-04</v>
      </c>
      <c r="D65" s="0" t="n">
        <v>374137</v>
      </c>
      <c r="E65" s="0" t="s">
        <v>126</v>
      </c>
    </row>
    <row r="66" customFormat="false" ht="13.8" hidden="false" customHeight="false" outlineLevel="0" collapsed="false">
      <c r="A66" s="0" t="s">
        <v>29</v>
      </c>
      <c r="B66" s="0" t="s">
        <v>17</v>
      </c>
      <c r="C66" s="0" t="str">
        <f aca="false">CONCATENATE(A66,"|",B66)</f>
        <v>IT001E00005970|2022-05</v>
      </c>
      <c r="D66" s="0" t="n">
        <v>376859</v>
      </c>
      <c r="E66" s="0" t="s">
        <v>126</v>
      </c>
    </row>
    <row r="67" customFormat="false" ht="13.8" hidden="false" customHeight="false" outlineLevel="0" collapsed="false">
      <c r="A67" s="0" t="s">
        <v>29</v>
      </c>
      <c r="B67" s="0" t="s">
        <v>18</v>
      </c>
      <c r="C67" s="0" t="str">
        <f aca="false">CONCATENATE(A67,"|",B67)</f>
        <v>IT001E00005970|2022-06</v>
      </c>
      <c r="D67" s="0" t="n">
        <v>372321</v>
      </c>
      <c r="E67" s="0" t="s">
        <v>126</v>
      </c>
    </row>
    <row r="68" customFormat="false" ht="13.8" hidden="false" customHeight="false" outlineLevel="0" collapsed="false">
      <c r="A68" s="0" t="s">
        <v>29</v>
      </c>
      <c r="B68" s="0" t="s">
        <v>19</v>
      </c>
      <c r="C68" s="0" t="str">
        <f aca="false">CONCATENATE(A68,"|",B68)</f>
        <v>IT001E00005970|2022-07</v>
      </c>
      <c r="D68" s="0" t="n">
        <v>421137</v>
      </c>
      <c r="E68" s="0" t="s">
        <v>126</v>
      </c>
    </row>
    <row r="69" customFormat="false" ht="13.8" hidden="false" customHeight="false" outlineLevel="0" collapsed="false">
      <c r="A69" s="0" t="s">
        <v>29</v>
      </c>
      <c r="B69" s="0" t="s">
        <v>20</v>
      </c>
      <c r="C69" s="0" t="str">
        <f aca="false">CONCATENATE(A69,"|",B69)</f>
        <v>IT001E00005970|2022-08</v>
      </c>
      <c r="D69" s="0" t="n">
        <v>421835</v>
      </c>
      <c r="E69" s="0" t="s">
        <v>126</v>
      </c>
    </row>
    <row r="70" customFormat="false" ht="13.8" hidden="false" customHeight="false" outlineLevel="0" collapsed="false">
      <c r="A70" s="0" t="s">
        <v>29</v>
      </c>
      <c r="B70" s="0" t="s">
        <v>21</v>
      </c>
      <c r="C70" s="0" t="str">
        <f aca="false">CONCATENATE(A70,"|",B70)</f>
        <v>IT001E00005970|2022-09</v>
      </c>
      <c r="D70" s="0" t="n">
        <v>407908</v>
      </c>
      <c r="E70" s="0" t="s">
        <v>126</v>
      </c>
    </row>
    <row r="71" customFormat="false" ht="13.8" hidden="false" customHeight="false" outlineLevel="0" collapsed="false">
      <c r="A71" s="0" t="s">
        <v>29</v>
      </c>
      <c r="B71" s="0" t="s">
        <v>22</v>
      </c>
      <c r="C71" s="0" t="str">
        <f aca="false">CONCATENATE(A71,"|",B71)</f>
        <v>IT001E00005970|2022-10</v>
      </c>
      <c r="D71" s="0" t="n">
        <v>421112</v>
      </c>
      <c r="E71" s="0" t="s">
        <v>126</v>
      </c>
    </row>
    <row r="72" customFormat="false" ht="13.8" hidden="false" customHeight="false" outlineLevel="0" collapsed="false">
      <c r="A72" s="0" t="s">
        <v>29</v>
      </c>
      <c r="B72" s="0" t="s">
        <v>23</v>
      </c>
      <c r="C72" s="0" t="str">
        <f aca="false">CONCATENATE(A72,"|",B72)</f>
        <v>IT001E00005970|2022-11</v>
      </c>
      <c r="D72" s="0" t="n">
        <v>406276</v>
      </c>
      <c r="E72" s="0" t="s">
        <v>126</v>
      </c>
    </row>
    <row r="73" customFormat="false" ht="13.8" hidden="false" customHeight="false" outlineLevel="0" collapsed="false">
      <c r="A73" s="0" t="s">
        <v>29</v>
      </c>
      <c r="B73" s="0" t="s">
        <v>24</v>
      </c>
      <c r="C73" s="0" t="str">
        <f aca="false">CONCATENATE(A73,"|",B73)</f>
        <v>IT001E00005970|2022-12</v>
      </c>
      <c r="D73" s="0" t="n">
        <v>416062</v>
      </c>
      <c r="E73" s="0" t="s">
        <v>126</v>
      </c>
    </row>
    <row r="74" customFormat="false" ht="13.8" hidden="false" customHeight="false" outlineLevel="0" collapsed="false">
      <c r="A74" s="0" t="s">
        <v>30</v>
      </c>
      <c r="B74" s="0" t="s">
        <v>12</v>
      </c>
      <c r="C74" s="0" t="str">
        <f aca="false">CONCATENATE(A74,"|",B74)</f>
        <v>IT001E00005971|2022-01</v>
      </c>
      <c r="D74" s="0" t="n">
        <v>649287</v>
      </c>
      <c r="E74" s="0" t="s">
        <v>126</v>
      </c>
    </row>
    <row r="75" customFormat="false" ht="13.8" hidden="false" customHeight="false" outlineLevel="0" collapsed="false">
      <c r="A75" s="0" t="s">
        <v>30</v>
      </c>
      <c r="B75" s="0" t="s">
        <v>14</v>
      </c>
      <c r="C75" s="0" t="str">
        <f aca="false">CONCATENATE(A75,"|",B75)</f>
        <v>IT001E00005971|2022-02</v>
      </c>
      <c r="D75" s="0" t="n">
        <v>647164</v>
      </c>
      <c r="E75" s="0" t="s">
        <v>126</v>
      </c>
    </row>
    <row r="76" customFormat="false" ht="13.8" hidden="false" customHeight="false" outlineLevel="0" collapsed="false">
      <c r="A76" s="0" t="s">
        <v>30</v>
      </c>
      <c r="B76" s="0" t="s">
        <v>15</v>
      </c>
      <c r="C76" s="0" t="str">
        <f aca="false">CONCATENATE(A76,"|",B76)</f>
        <v>IT001E00005971|2022-03</v>
      </c>
      <c r="D76" s="0" t="n">
        <v>852701</v>
      </c>
      <c r="E76" s="0" t="s">
        <v>126</v>
      </c>
    </row>
    <row r="77" customFormat="false" ht="13.8" hidden="false" customHeight="false" outlineLevel="0" collapsed="false">
      <c r="A77" s="0" t="s">
        <v>30</v>
      </c>
      <c r="B77" s="0" t="s">
        <v>16</v>
      </c>
      <c r="C77" s="0" t="str">
        <f aca="false">CONCATENATE(A77,"|",B77)</f>
        <v>IT001E00005971|2022-04</v>
      </c>
      <c r="D77" s="0" t="n">
        <v>883350</v>
      </c>
      <c r="E77" s="0" t="s">
        <v>126</v>
      </c>
    </row>
    <row r="78" customFormat="false" ht="13.8" hidden="false" customHeight="false" outlineLevel="0" collapsed="false">
      <c r="A78" s="0" t="s">
        <v>30</v>
      </c>
      <c r="B78" s="0" t="s">
        <v>17</v>
      </c>
      <c r="C78" s="0" t="str">
        <f aca="false">CONCATENATE(A78,"|",B78)</f>
        <v>IT001E00005971|2022-05</v>
      </c>
      <c r="D78" s="0" t="n">
        <v>918956</v>
      </c>
      <c r="E78" s="0" t="s">
        <v>126</v>
      </c>
    </row>
    <row r="79" customFormat="false" ht="13.8" hidden="false" customHeight="false" outlineLevel="0" collapsed="false">
      <c r="A79" s="0" t="s">
        <v>30</v>
      </c>
      <c r="B79" s="0" t="s">
        <v>18</v>
      </c>
      <c r="C79" s="0" t="str">
        <f aca="false">CONCATENATE(A79,"|",B79)</f>
        <v>IT001E00005971|2022-06</v>
      </c>
      <c r="D79" s="0" t="n">
        <v>842865</v>
      </c>
      <c r="E79" s="0" t="s">
        <v>126</v>
      </c>
    </row>
    <row r="80" customFormat="false" ht="13.8" hidden="false" customHeight="false" outlineLevel="0" collapsed="false">
      <c r="A80" s="0" t="s">
        <v>30</v>
      </c>
      <c r="B80" s="0" t="s">
        <v>19</v>
      </c>
      <c r="C80" s="0" t="str">
        <f aca="false">CONCATENATE(A80,"|",B80)</f>
        <v>IT001E00005971|2022-07</v>
      </c>
      <c r="D80" s="0" t="n">
        <v>914431</v>
      </c>
      <c r="E80" s="0" t="s">
        <v>126</v>
      </c>
    </row>
    <row r="81" customFormat="false" ht="13.8" hidden="false" customHeight="false" outlineLevel="0" collapsed="false">
      <c r="A81" s="0" t="s">
        <v>30</v>
      </c>
      <c r="B81" s="0" t="s">
        <v>20</v>
      </c>
      <c r="C81" s="0" t="str">
        <f aca="false">CONCATENATE(A81,"|",B81)</f>
        <v>IT001E00005971|2022-08</v>
      </c>
      <c r="D81" s="0" t="n">
        <v>870485</v>
      </c>
      <c r="E81" s="0" t="s">
        <v>126</v>
      </c>
    </row>
    <row r="82" customFormat="false" ht="13.8" hidden="false" customHeight="false" outlineLevel="0" collapsed="false">
      <c r="A82" s="0" t="s">
        <v>30</v>
      </c>
      <c r="B82" s="0" t="s">
        <v>21</v>
      </c>
      <c r="C82" s="0" t="str">
        <f aca="false">CONCATENATE(A82,"|",B82)</f>
        <v>IT001E00005971|2022-09</v>
      </c>
      <c r="D82" s="0" t="n">
        <v>837488</v>
      </c>
      <c r="E82" s="0" t="s">
        <v>126</v>
      </c>
    </row>
    <row r="83" customFormat="false" ht="13.8" hidden="false" customHeight="false" outlineLevel="0" collapsed="false">
      <c r="A83" s="0" t="s">
        <v>30</v>
      </c>
      <c r="B83" s="0" t="s">
        <v>22</v>
      </c>
      <c r="C83" s="0" t="str">
        <f aca="false">CONCATENATE(A83,"|",B83)</f>
        <v>IT001E00005971|2022-10</v>
      </c>
      <c r="D83" s="0" t="n">
        <v>882096</v>
      </c>
      <c r="E83" s="0" t="s">
        <v>126</v>
      </c>
    </row>
    <row r="84" customFormat="false" ht="13.8" hidden="false" customHeight="false" outlineLevel="0" collapsed="false">
      <c r="A84" s="0" t="s">
        <v>30</v>
      </c>
      <c r="B84" s="0" t="s">
        <v>23</v>
      </c>
      <c r="C84" s="0" t="str">
        <f aca="false">CONCATENATE(A84,"|",B84)</f>
        <v>IT001E00005971|2022-11</v>
      </c>
      <c r="D84" s="0" t="n">
        <v>877600</v>
      </c>
      <c r="E84" s="0" t="s">
        <v>126</v>
      </c>
    </row>
    <row r="85" customFormat="false" ht="13.8" hidden="false" customHeight="false" outlineLevel="0" collapsed="false">
      <c r="A85" s="0" t="s">
        <v>30</v>
      </c>
      <c r="B85" s="0" t="s">
        <v>24</v>
      </c>
      <c r="C85" s="0" t="str">
        <f aca="false">CONCATENATE(A85,"|",B85)</f>
        <v>IT001E00005971|2022-12</v>
      </c>
      <c r="D85" s="0" t="n">
        <v>915661</v>
      </c>
      <c r="E85" s="0" t="s">
        <v>126</v>
      </c>
    </row>
    <row r="86" customFormat="false" ht="13.8" hidden="false" customHeight="false" outlineLevel="0" collapsed="false">
      <c r="A86" s="0" t="s">
        <v>31</v>
      </c>
      <c r="B86" s="0" t="s">
        <v>12</v>
      </c>
      <c r="C86" s="0" t="str">
        <f aca="false">CONCATENATE(A86,"|",B86)</f>
        <v>IT001E00005973|2022-01</v>
      </c>
      <c r="D86" s="0" t="n">
        <v>272588</v>
      </c>
      <c r="E86" s="0" t="s">
        <v>126</v>
      </c>
    </row>
    <row r="87" customFormat="false" ht="13.8" hidden="false" customHeight="false" outlineLevel="0" collapsed="false">
      <c r="A87" s="0" t="s">
        <v>31</v>
      </c>
      <c r="B87" s="0" t="s">
        <v>14</v>
      </c>
      <c r="C87" s="0" t="str">
        <f aca="false">CONCATENATE(A87,"|",B87)</f>
        <v>IT001E00005973|2022-02</v>
      </c>
      <c r="D87" s="0" t="n">
        <v>234983</v>
      </c>
      <c r="E87" s="0" t="s">
        <v>126</v>
      </c>
    </row>
    <row r="88" customFormat="false" ht="13.8" hidden="false" customHeight="false" outlineLevel="0" collapsed="false">
      <c r="A88" s="0" t="s">
        <v>31</v>
      </c>
      <c r="B88" s="0" t="s">
        <v>15</v>
      </c>
      <c r="C88" s="0" t="str">
        <f aca="false">CONCATENATE(A88,"|",B88)</f>
        <v>IT001E00005973|2022-03</v>
      </c>
      <c r="D88" s="0" t="n">
        <v>219289</v>
      </c>
      <c r="E88" s="0" t="s">
        <v>126</v>
      </c>
    </row>
    <row r="89" customFormat="false" ht="13.8" hidden="false" customHeight="false" outlineLevel="0" collapsed="false">
      <c r="A89" s="0" t="s">
        <v>31</v>
      </c>
      <c r="B89" s="0" t="s">
        <v>16</v>
      </c>
      <c r="C89" s="0" t="str">
        <f aca="false">CONCATENATE(A89,"|",B89)</f>
        <v>IT001E00005973|2022-04</v>
      </c>
      <c r="D89" s="0" t="n">
        <v>231237</v>
      </c>
      <c r="E89" s="0" t="s">
        <v>126</v>
      </c>
    </row>
    <row r="90" customFormat="false" ht="13.8" hidden="false" customHeight="false" outlineLevel="0" collapsed="false">
      <c r="A90" s="0" t="s">
        <v>31</v>
      </c>
      <c r="B90" s="0" t="s">
        <v>17</v>
      </c>
      <c r="C90" s="0" t="str">
        <f aca="false">CONCATENATE(A90,"|",B90)</f>
        <v>IT001E00005973|2022-05</v>
      </c>
      <c r="D90" s="0" t="n">
        <v>260747</v>
      </c>
      <c r="E90" s="0" t="s">
        <v>126</v>
      </c>
    </row>
    <row r="91" customFormat="false" ht="13.8" hidden="false" customHeight="false" outlineLevel="0" collapsed="false">
      <c r="A91" s="0" t="s">
        <v>31</v>
      </c>
      <c r="B91" s="0" t="s">
        <v>18</v>
      </c>
      <c r="C91" s="0" t="str">
        <f aca="false">CONCATENATE(A91,"|",B91)</f>
        <v>IT001E00005973|2022-06</v>
      </c>
      <c r="D91" s="0" t="n">
        <v>238513</v>
      </c>
      <c r="E91" s="0" t="s">
        <v>126</v>
      </c>
    </row>
    <row r="92" customFormat="false" ht="13.8" hidden="false" customHeight="false" outlineLevel="0" collapsed="false">
      <c r="A92" s="0" t="s">
        <v>31</v>
      </c>
      <c r="B92" s="0" t="s">
        <v>19</v>
      </c>
      <c r="C92" s="0" t="str">
        <f aca="false">CONCATENATE(A92,"|",B92)</f>
        <v>IT001E00005973|2022-07</v>
      </c>
      <c r="D92" s="0" t="n">
        <v>271650</v>
      </c>
      <c r="E92" s="0" t="s">
        <v>126</v>
      </c>
    </row>
    <row r="93" customFormat="false" ht="13.8" hidden="false" customHeight="false" outlineLevel="0" collapsed="false">
      <c r="A93" s="0" t="s">
        <v>31</v>
      </c>
      <c r="B93" s="0" t="s">
        <v>20</v>
      </c>
      <c r="C93" s="0" t="str">
        <f aca="false">CONCATENATE(A93,"|",B93)</f>
        <v>IT001E00005973|2022-08</v>
      </c>
      <c r="D93" s="0" t="n">
        <v>274551</v>
      </c>
      <c r="E93" s="0" t="s">
        <v>126</v>
      </c>
    </row>
    <row r="94" customFormat="false" ht="13.8" hidden="false" customHeight="false" outlineLevel="0" collapsed="false">
      <c r="A94" s="0" t="s">
        <v>31</v>
      </c>
      <c r="B94" s="0" t="s">
        <v>21</v>
      </c>
      <c r="C94" s="0" t="str">
        <f aca="false">CONCATENATE(A94,"|",B94)</f>
        <v>IT001E00005973|2022-09</v>
      </c>
      <c r="D94" s="0" t="n">
        <v>266242</v>
      </c>
      <c r="E94" s="0" t="s">
        <v>126</v>
      </c>
    </row>
    <row r="95" customFormat="false" ht="13.8" hidden="false" customHeight="false" outlineLevel="0" collapsed="false">
      <c r="A95" s="0" t="s">
        <v>31</v>
      </c>
      <c r="B95" s="0" t="s">
        <v>22</v>
      </c>
      <c r="C95" s="0" t="str">
        <f aca="false">CONCATENATE(A95,"|",B95)</f>
        <v>IT001E00005973|2022-10</v>
      </c>
      <c r="D95" s="0" t="n">
        <v>276771</v>
      </c>
      <c r="E95" s="0" t="s">
        <v>126</v>
      </c>
    </row>
    <row r="96" customFormat="false" ht="13.8" hidden="false" customHeight="false" outlineLevel="0" collapsed="false">
      <c r="A96" s="0" t="s">
        <v>31</v>
      </c>
      <c r="B96" s="0" t="s">
        <v>23</v>
      </c>
      <c r="C96" s="0" t="str">
        <f aca="false">CONCATENATE(A96,"|",B96)</f>
        <v>IT001E00005973|2022-11</v>
      </c>
      <c r="D96" s="0" t="n">
        <v>176381</v>
      </c>
      <c r="E96" s="0" t="s">
        <v>126</v>
      </c>
    </row>
    <row r="97" customFormat="false" ht="13.8" hidden="false" customHeight="false" outlineLevel="0" collapsed="false">
      <c r="A97" s="0" t="s">
        <v>31</v>
      </c>
      <c r="B97" s="0" t="s">
        <v>24</v>
      </c>
      <c r="C97" s="0" t="str">
        <f aca="false">CONCATENATE(A97,"|",B97)</f>
        <v>IT001E00005973|2022-12</v>
      </c>
      <c r="D97" s="0" t="n">
        <v>218361</v>
      </c>
      <c r="E97" s="0" t="s">
        <v>126</v>
      </c>
    </row>
    <row r="98" customFormat="false" ht="13.8" hidden="false" customHeight="false" outlineLevel="0" collapsed="false">
      <c r="A98" s="0" t="s">
        <v>32</v>
      </c>
      <c r="B98" s="0" t="s">
        <v>12</v>
      </c>
      <c r="C98" s="0" t="str">
        <f aca="false">CONCATENATE(A98,"|",B98)</f>
        <v>IT001E00006846|2022-01</v>
      </c>
      <c r="D98" s="0" t="n">
        <v>572174</v>
      </c>
      <c r="E98" s="0" t="s">
        <v>126</v>
      </c>
    </row>
    <row r="99" customFormat="false" ht="13.8" hidden="false" customHeight="false" outlineLevel="0" collapsed="false">
      <c r="A99" s="0" t="s">
        <v>32</v>
      </c>
      <c r="B99" s="0" t="s">
        <v>14</v>
      </c>
      <c r="C99" s="0" t="str">
        <f aca="false">CONCATENATE(A99,"|",B99)</f>
        <v>IT001E00006846|2022-02</v>
      </c>
      <c r="D99" s="0" t="n">
        <v>516638</v>
      </c>
      <c r="E99" s="0" t="s">
        <v>126</v>
      </c>
    </row>
    <row r="100" customFormat="false" ht="13.8" hidden="false" customHeight="false" outlineLevel="0" collapsed="false">
      <c r="A100" s="0" t="s">
        <v>32</v>
      </c>
      <c r="B100" s="0" t="s">
        <v>15</v>
      </c>
      <c r="C100" s="0" t="str">
        <f aca="false">CONCATENATE(A100,"|",B100)</f>
        <v>IT001E00006846|2022-03</v>
      </c>
      <c r="D100" s="0" t="n">
        <v>573317</v>
      </c>
      <c r="E100" s="0" t="s">
        <v>126</v>
      </c>
    </row>
    <row r="101" customFormat="false" ht="13.8" hidden="false" customHeight="false" outlineLevel="0" collapsed="false">
      <c r="A101" s="0" t="s">
        <v>32</v>
      </c>
      <c r="B101" s="0" t="s">
        <v>16</v>
      </c>
      <c r="C101" s="0" t="str">
        <f aca="false">CONCATENATE(A101,"|",B101)</f>
        <v>IT001E00006846|2022-04</v>
      </c>
      <c r="D101" s="0" t="n">
        <v>550850</v>
      </c>
      <c r="E101" s="0" t="s">
        <v>126</v>
      </c>
    </row>
    <row r="102" customFormat="false" ht="13.8" hidden="false" customHeight="false" outlineLevel="0" collapsed="false">
      <c r="A102" s="0" t="s">
        <v>32</v>
      </c>
      <c r="B102" s="0" t="s">
        <v>17</v>
      </c>
      <c r="C102" s="0" t="str">
        <f aca="false">CONCATENATE(A102,"|",B102)</f>
        <v>IT001E00006846|2022-05</v>
      </c>
      <c r="D102" s="0" t="n">
        <v>571558</v>
      </c>
      <c r="E102" s="0" t="s">
        <v>126</v>
      </c>
    </row>
    <row r="103" customFormat="false" ht="13.8" hidden="false" customHeight="false" outlineLevel="0" collapsed="false">
      <c r="A103" s="0" t="s">
        <v>32</v>
      </c>
      <c r="B103" s="0" t="s">
        <v>18</v>
      </c>
      <c r="C103" s="0" t="str">
        <f aca="false">CONCATENATE(A103,"|",B103)</f>
        <v>IT001E00006846|2022-06</v>
      </c>
      <c r="D103" s="0" t="n">
        <v>546220</v>
      </c>
      <c r="E103" s="0" t="s">
        <v>126</v>
      </c>
    </row>
    <row r="104" customFormat="false" ht="13.8" hidden="false" customHeight="false" outlineLevel="0" collapsed="false">
      <c r="A104" s="0" t="s">
        <v>32</v>
      </c>
      <c r="B104" s="0" t="s">
        <v>19</v>
      </c>
      <c r="C104" s="0" t="str">
        <f aca="false">CONCATENATE(A104,"|",B104)</f>
        <v>IT001E00006846|2022-07</v>
      </c>
      <c r="D104" s="0" t="n">
        <v>570638</v>
      </c>
      <c r="E104" s="0" t="s">
        <v>126</v>
      </c>
    </row>
    <row r="105" customFormat="false" ht="13.8" hidden="false" customHeight="false" outlineLevel="0" collapsed="false">
      <c r="A105" s="0" t="s">
        <v>32</v>
      </c>
      <c r="B105" s="0" t="s">
        <v>20</v>
      </c>
      <c r="C105" s="0" t="str">
        <f aca="false">CONCATENATE(A105,"|",B105)</f>
        <v>IT001E00006846|2022-08</v>
      </c>
      <c r="D105" s="0" t="n">
        <v>574595</v>
      </c>
      <c r="E105" s="0" t="s">
        <v>126</v>
      </c>
    </row>
    <row r="106" customFormat="false" ht="13.8" hidden="false" customHeight="false" outlineLevel="0" collapsed="false">
      <c r="A106" s="0" t="s">
        <v>32</v>
      </c>
      <c r="B106" s="0" t="s">
        <v>21</v>
      </c>
      <c r="C106" s="0" t="str">
        <f aca="false">CONCATENATE(A106,"|",B106)</f>
        <v>IT001E00006846|2022-09</v>
      </c>
      <c r="D106" s="0" t="n">
        <v>559702</v>
      </c>
      <c r="E106" s="0" t="s">
        <v>126</v>
      </c>
    </row>
    <row r="107" customFormat="false" ht="13.8" hidden="false" customHeight="false" outlineLevel="0" collapsed="false">
      <c r="A107" s="0" t="s">
        <v>32</v>
      </c>
      <c r="B107" s="0" t="s">
        <v>22</v>
      </c>
      <c r="C107" s="0" t="str">
        <f aca="false">CONCATENATE(A107,"|",B107)</f>
        <v>IT001E00006846|2022-10</v>
      </c>
      <c r="D107" s="0" t="n">
        <v>579538</v>
      </c>
      <c r="E107" s="0" t="s">
        <v>126</v>
      </c>
    </row>
    <row r="108" customFormat="false" ht="13.8" hidden="false" customHeight="false" outlineLevel="0" collapsed="false">
      <c r="A108" s="0" t="s">
        <v>32</v>
      </c>
      <c r="B108" s="0" t="s">
        <v>23</v>
      </c>
      <c r="C108" s="0" t="str">
        <f aca="false">CONCATENATE(A108,"|",B108)</f>
        <v>IT001E00006846|2022-11</v>
      </c>
      <c r="D108" s="0" t="n">
        <v>557212</v>
      </c>
      <c r="E108" s="0" t="s">
        <v>126</v>
      </c>
    </row>
    <row r="109" customFormat="false" ht="13.8" hidden="false" customHeight="false" outlineLevel="0" collapsed="false">
      <c r="A109" s="0" t="s">
        <v>32</v>
      </c>
      <c r="B109" s="0" t="s">
        <v>24</v>
      </c>
      <c r="C109" s="0" t="str">
        <f aca="false">CONCATENATE(A109,"|",B109)</f>
        <v>IT001E00006846|2022-12</v>
      </c>
      <c r="D109" s="0" t="n">
        <v>577510</v>
      </c>
      <c r="E109" s="0" t="s">
        <v>126</v>
      </c>
    </row>
    <row r="110" customFormat="false" ht="13.8" hidden="false" customHeight="false" outlineLevel="0" collapsed="false">
      <c r="A110" s="0" t="s">
        <v>33</v>
      </c>
      <c r="B110" s="0" t="s">
        <v>12</v>
      </c>
      <c r="C110" s="0" t="str">
        <f aca="false">CONCATENATE(A110,"|",B110)</f>
        <v>IT001E00207897|2022-01</v>
      </c>
      <c r="D110" s="0" t="n">
        <v>323648</v>
      </c>
      <c r="E110" s="0" t="s">
        <v>126</v>
      </c>
    </row>
    <row r="111" customFormat="false" ht="13.8" hidden="false" customHeight="false" outlineLevel="0" collapsed="false">
      <c r="A111" s="0" t="s">
        <v>33</v>
      </c>
      <c r="B111" s="0" t="s">
        <v>14</v>
      </c>
      <c r="C111" s="0" t="str">
        <f aca="false">CONCATENATE(A111,"|",B111)</f>
        <v>IT001E00207897|2022-02</v>
      </c>
      <c r="D111" s="0" t="n">
        <v>263524</v>
      </c>
      <c r="E111" s="0" t="s">
        <v>126</v>
      </c>
    </row>
    <row r="112" customFormat="false" ht="13.8" hidden="false" customHeight="false" outlineLevel="0" collapsed="false">
      <c r="A112" s="0" t="s">
        <v>33</v>
      </c>
      <c r="B112" s="0" t="s">
        <v>15</v>
      </c>
      <c r="C112" s="0" t="str">
        <f aca="false">CONCATENATE(A112,"|",B112)</f>
        <v>IT001E00207897|2022-03</v>
      </c>
      <c r="D112" s="0" t="n">
        <v>299028</v>
      </c>
      <c r="E112" s="0" t="s">
        <v>126</v>
      </c>
    </row>
    <row r="113" customFormat="false" ht="13.8" hidden="false" customHeight="false" outlineLevel="0" collapsed="false">
      <c r="A113" s="0" t="s">
        <v>33</v>
      </c>
      <c r="B113" s="0" t="s">
        <v>16</v>
      </c>
      <c r="C113" s="0" t="str">
        <f aca="false">CONCATENATE(A113,"|",B113)</f>
        <v>IT001E00207897|2022-04</v>
      </c>
      <c r="D113" s="0" t="n">
        <v>287302</v>
      </c>
      <c r="E113" s="0" t="s">
        <v>126</v>
      </c>
    </row>
    <row r="114" customFormat="false" ht="13.8" hidden="false" customHeight="false" outlineLevel="0" collapsed="false">
      <c r="A114" s="0" t="s">
        <v>33</v>
      </c>
      <c r="B114" s="0" t="s">
        <v>17</v>
      </c>
      <c r="C114" s="0" t="str">
        <f aca="false">CONCATENATE(A114,"|",B114)</f>
        <v>IT001E00207897|2022-05</v>
      </c>
      <c r="D114" s="0" t="n">
        <v>303806</v>
      </c>
      <c r="E114" s="0" t="s">
        <v>126</v>
      </c>
    </row>
    <row r="115" customFormat="false" ht="13.8" hidden="false" customHeight="false" outlineLevel="0" collapsed="false">
      <c r="A115" s="0" t="s">
        <v>33</v>
      </c>
      <c r="B115" s="0" t="s">
        <v>18</v>
      </c>
      <c r="C115" s="0" t="str">
        <f aca="false">CONCATENATE(A115,"|",B115)</f>
        <v>IT001E00207897|2022-06</v>
      </c>
      <c r="D115" s="0" t="n">
        <v>269946</v>
      </c>
      <c r="E115" s="0" t="s">
        <v>126</v>
      </c>
    </row>
    <row r="116" customFormat="false" ht="13.8" hidden="false" customHeight="false" outlineLevel="0" collapsed="false">
      <c r="A116" s="0" t="s">
        <v>33</v>
      </c>
      <c r="B116" s="0" t="s">
        <v>19</v>
      </c>
      <c r="C116" s="0" t="str">
        <f aca="false">CONCATENATE(A116,"|",B116)</f>
        <v>IT001E00207897|2022-07</v>
      </c>
      <c r="D116" s="0" t="n">
        <v>292236</v>
      </c>
      <c r="E116" s="0" t="s">
        <v>126</v>
      </c>
    </row>
    <row r="117" customFormat="false" ht="13.8" hidden="false" customHeight="false" outlineLevel="0" collapsed="false">
      <c r="A117" s="0" t="s">
        <v>33</v>
      </c>
      <c r="B117" s="0" t="s">
        <v>20</v>
      </c>
      <c r="C117" s="0" t="str">
        <f aca="false">CONCATENATE(A117,"|",B117)</f>
        <v>IT001E00207897|2022-08</v>
      </c>
      <c r="D117" s="0" t="n">
        <v>274024</v>
      </c>
      <c r="E117" s="0" t="s">
        <v>126</v>
      </c>
    </row>
    <row r="118" customFormat="false" ht="13.8" hidden="false" customHeight="false" outlineLevel="0" collapsed="false">
      <c r="A118" s="0" t="s">
        <v>33</v>
      </c>
      <c r="B118" s="0" t="s">
        <v>21</v>
      </c>
      <c r="C118" s="0" t="str">
        <f aca="false">CONCATENATE(A118,"|",B118)</f>
        <v>IT001E00207897|2022-09</v>
      </c>
      <c r="D118" s="0" t="n">
        <v>247032</v>
      </c>
      <c r="E118" s="0" t="s">
        <v>126</v>
      </c>
    </row>
    <row r="119" customFormat="false" ht="13.8" hidden="false" customHeight="false" outlineLevel="0" collapsed="false">
      <c r="A119" s="0" t="s">
        <v>33</v>
      </c>
      <c r="B119" s="0" t="s">
        <v>22</v>
      </c>
      <c r="C119" s="0" t="str">
        <f aca="false">CONCATENATE(A119,"|",B119)</f>
        <v>IT001E00207897|2022-10</v>
      </c>
      <c r="D119" s="0" t="n">
        <v>251294</v>
      </c>
      <c r="E119" s="0" t="s">
        <v>126</v>
      </c>
    </row>
    <row r="120" customFormat="false" ht="13.8" hidden="false" customHeight="false" outlineLevel="0" collapsed="false">
      <c r="A120" s="0" t="s">
        <v>33</v>
      </c>
      <c r="B120" s="0" t="s">
        <v>23</v>
      </c>
      <c r="C120" s="0" t="str">
        <f aca="false">CONCATENATE(A120,"|",B120)</f>
        <v>IT001E00207897|2022-11</v>
      </c>
      <c r="D120" s="0" t="n">
        <v>215598</v>
      </c>
      <c r="E120" s="0" t="s">
        <v>126</v>
      </c>
    </row>
    <row r="121" customFormat="false" ht="13.8" hidden="false" customHeight="false" outlineLevel="0" collapsed="false">
      <c r="A121" s="0" t="s">
        <v>33</v>
      </c>
      <c r="B121" s="0" t="s">
        <v>24</v>
      </c>
      <c r="C121" s="0" t="str">
        <f aca="false">CONCATENATE(A121,"|",B121)</f>
        <v>IT001E00207897|2022-12</v>
      </c>
      <c r="D121" s="0" t="n">
        <v>130088</v>
      </c>
      <c r="E121" s="0" t="s">
        <v>126</v>
      </c>
    </row>
    <row r="122" customFormat="false" ht="13.8" hidden="false" customHeight="false" outlineLevel="0" collapsed="false">
      <c r="A122" s="0" t="s">
        <v>34</v>
      </c>
      <c r="B122" s="0" t="s">
        <v>12</v>
      </c>
      <c r="C122" s="0" t="str">
        <f aca="false">CONCATENATE(A122,"|",B122)</f>
        <v>IT001E00262507|2022-01</v>
      </c>
      <c r="D122" s="0" t="n">
        <v>6959</v>
      </c>
      <c r="E122" s="0" t="s">
        <v>126</v>
      </c>
    </row>
    <row r="123" customFormat="false" ht="13.8" hidden="false" customHeight="false" outlineLevel="0" collapsed="false">
      <c r="A123" s="0" t="s">
        <v>34</v>
      </c>
      <c r="B123" s="0" t="s">
        <v>14</v>
      </c>
      <c r="C123" s="0" t="str">
        <f aca="false">CONCATENATE(A123,"|",B123)</f>
        <v>IT001E00262507|2022-02</v>
      </c>
      <c r="D123" s="0" t="n">
        <v>5636</v>
      </c>
      <c r="E123" s="0" t="s">
        <v>126</v>
      </c>
    </row>
    <row r="124" customFormat="false" ht="13.8" hidden="false" customHeight="false" outlineLevel="0" collapsed="false">
      <c r="A124" s="0" t="s">
        <v>34</v>
      </c>
      <c r="B124" s="0" t="s">
        <v>15</v>
      </c>
      <c r="C124" s="0" t="str">
        <f aca="false">CONCATENATE(A124,"|",B124)</f>
        <v>IT001E00262507|2022-03</v>
      </c>
      <c r="D124" s="0" t="n">
        <v>6676</v>
      </c>
      <c r="E124" s="0" t="s">
        <v>126</v>
      </c>
    </row>
    <row r="125" customFormat="false" ht="13.8" hidden="false" customHeight="false" outlineLevel="0" collapsed="false">
      <c r="A125" s="0" t="s">
        <v>34</v>
      </c>
      <c r="B125" s="0" t="s">
        <v>16</v>
      </c>
      <c r="C125" s="0" t="str">
        <f aca="false">CONCATENATE(A125,"|",B125)</f>
        <v>IT001E00262507|2022-04</v>
      </c>
      <c r="D125" s="0" t="n">
        <v>6269</v>
      </c>
      <c r="E125" s="0" t="s">
        <v>126</v>
      </c>
    </row>
    <row r="126" customFormat="false" ht="13.8" hidden="false" customHeight="false" outlineLevel="0" collapsed="false">
      <c r="A126" s="0" t="s">
        <v>34</v>
      </c>
      <c r="B126" s="0" t="s">
        <v>17</v>
      </c>
      <c r="C126" s="0" t="str">
        <f aca="false">CONCATENATE(A126,"|",B126)</f>
        <v>IT001E00262507|2022-05</v>
      </c>
      <c r="D126" s="0" t="n">
        <v>6643</v>
      </c>
      <c r="E126" s="0" t="s">
        <v>126</v>
      </c>
    </row>
    <row r="127" customFormat="false" ht="13.8" hidden="false" customHeight="false" outlineLevel="0" collapsed="false">
      <c r="A127" s="0" t="s">
        <v>34</v>
      </c>
      <c r="B127" s="0" t="s">
        <v>18</v>
      </c>
      <c r="C127" s="0" t="str">
        <f aca="false">CONCATENATE(A127,"|",B127)</f>
        <v>IT001E00262507|2022-06</v>
      </c>
      <c r="D127" s="0" t="n">
        <v>5330</v>
      </c>
      <c r="E127" s="0" t="s">
        <v>126</v>
      </c>
    </row>
    <row r="128" customFormat="false" ht="13.8" hidden="false" customHeight="false" outlineLevel="0" collapsed="false">
      <c r="A128" s="0" t="s">
        <v>34</v>
      </c>
      <c r="B128" s="0" t="s">
        <v>19</v>
      </c>
      <c r="C128" s="0" t="str">
        <f aca="false">CONCATENATE(A128,"|",B128)</f>
        <v>IT001E00262507|2022-07</v>
      </c>
      <c r="D128" s="0" t="n">
        <v>5830</v>
      </c>
      <c r="E128" s="0" t="s">
        <v>126</v>
      </c>
    </row>
    <row r="129" customFormat="false" ht="13.8" hidden="false" customHeight="false" outlineLevel="0" collapsed="false">
      <c r="A129" s="0" t="s">
        <v>34</v>
      </c>
      <c r="B129" s="0" t="s">
        <v>20</v>
      </c>
      <c r="C129" s="0" t="str">
        <f aca="false">CONCATENATE(A129,"|",B129)</f>
        <v>IT001E00262507|2022-08</v>
      </c>
      <c r="D129" s="0" t="n">
        <v>5413</v>
      </c>
      <c r="E129" s="0" t="s">
        <v>126</v>
      </c>
    </row>
    <row r="130" customFormat="false" ht="13.8" hidden="false" customHeight="false" outlineLevel="0" collapsed="false">
      <c r="A130" s="0" t="s">
        <v>34</v>
      </c>
      <c r="B130" s="0" t="s">
        <v>21</v>
      </c>
      <c r="C130" s="0" t="str">
        <f aca="false">CONCATENATE(A130,"|",B130)</f>
        <v>IT001E00262507|2022-09</v>
      </c>
      <c r="D130" s="0" t="n">
        <v>3791</v>
      </c>
      <c r="E130" s="0" t="s">
        <v>126</v>
      </c>
    </row>
    <row r="131" customFormat="false" ht="13.8" hidden="false" customHeight="false" outlineLevel="0" collapsed="false">
      <c r="A131" s="0" t="s">
        <v>34</v>
      </c>
      <c r="B131" s="0" t="s">
        <v>22</v>
      </c>
      <c r="C131" s="0" t="str">
        <f aca="false">CONCATENATE(A131,"|",B131)</f>
        <v>IT001E00262507|2022-10</v>
      </c>
      <c r="D131" s="0" t="n">
        <v>4592</v>
      </c>
      <c r="E131" s="0" t="s">
        <v>126</v>
      </c>
    </row>
    <row r="132" customFormat="false" ht="13.8" hidden="false" customHeight="false" outlineLevel="0" collapsed="false">
      <c r="A132" s="0" t="s">
        <v>34</v>
      </c>
      <c r="B132" s="0" t="s">
        <v>23</v>
      </c>
      <c r="C132" s="0" t="str">
        <f aca="false">CONCATENATE(A132,"|",B132)</f>
        <v>IT001E00262507|2022-11</v>
      </c>
      <c r="D132" s="0" t="n">
        <v>6504</v>
      </c>
      <c r="E132" s="0" t="s">
        <v>126</v>
      </c>
    </row>
    <row r="133" customFormat="false" ht="13.8" hidden="false" customHeight="false" outlineLevel="0" collapsed="false">
      <c r="A133" s="0" t="s">
        <v>34</v>
      </c>
      <c r="B133" s="0" t="s">
        <v>24</v>
      </c>
      <c r="C133" s="0" t="str">
        <f aca="false">CONCATENATE(A133,"|",B133)</f>
        <v>IT001E00262507|2022-12</v>
      </c>
      <c r="D133" s="0" t="n">
        <v>6522</v>
      </c>
      <c r="E133" s="0" t="s">
        <v>126</v>
      </c>
    </row>
    <row r="134" customFormat="false" ht="13.8" hidden="false" customHeight="false" outlineLevel="0" collapsed="false">
      <c r="A134" s="0" t="s">
        <v>35</v>
      </c>
      <c r="B134" s="0" t="s">
        <v>12</v>
      </c>
      <c r="C134" s="0" t="str">
        <f aca="false">CONCATENATE(A134,"|",B134)</f>
        <v>IT001E00262509|2022-01</v>
      </c>
      <c r="D134" s="0" t="n">
        <v>23643</v>
      </c>
      <c r="E134" s="0" t="s">
        <v>126</v>
      </c>
    </row>
    <row r="135" customFormat="false" ht="13.8" hidden="false" customHeight="false" outlineLevel="0" collapsed="false">
      <c r="A135" s="0" t="s">
        <v>35</v>
      </c>
      <c r="B135" s="0" t="s">
        <v>14</v>
      </c>
      <c r="C135" s="0" t="str">
        <f aca="false">CONCATENATE(A135,"|",B135)</f>
        <v>IT001E00262509|2022-02</v>
      </c>
      <c r="D135" s="0" t="n">
        <v>23756</v>
      </c>
      <c r="E135" s="0" t="s">
        <v>126</v>
      </c>
    </row>
    <row r="136" customFormat="false" ht="13.8" hidden="false" customHeight="false" outlineLevel="0" collapsed="false">
      <c r="A136" s="0" t="s">
        <v>35</v>
      </c>
      <c r="B136" s="0" t="s">
        <v>15</v>
      </c>
      <c r="C136" s="0" t="str">
        <f aca="false">CONCATENATE(A136,"|",B136)</f>
        <v>IT001E00262509|2022-03</v>
      </c>
      <c r="D136" s="0" t="n">
        <v>19912</v>
      </c>
      <c r="E136" s="0" t="s">
        <v>126</v>
      </c>
    </row>
    <row r="137" customFormat="false" ht="13.8" hidden="false" customHeight="false" outlineLevel="0" collapsed="false">
      <c r="A137" s="0" t="s">
        <v>35</v>
      </c>
      <c r="B137" s="0" t="s">
        <v>16</v>
      </c>
      <c r="C137" s="0" t="str">
        <f aca="false">CONCATENATE(A137,"|",B137)</f>
        <v>IT001E00262509|2022-04</v>
      </c>
      <c r="D137" s="0" t="n">
        <v>16205</v>
      </c>
      <c r="E137" s="0" t="s">
        <v>126</v>
      </c>
    </row>
    <row r="138" customFormat="false" ht="13.8" hidden="false" customHeight="false" outlineLevel="0" collapsed="false">
      <c r="A138" s="0" t="s">
        <v>35</v>
      </c>
      <c r="B138" s="0" t="s">
        <v>17</v>
      </c>
      <c r="C138" s="0" t="str">
        <f aca="false">CONCATENATE(A138,"|",B138)</f>
        <v>IT001E00262509|2022-05</v>
      </c>
      <c r="D138" s="0" t="n">
        <v>18040</v>
      </c>
      <c r="E138" s="0" t="s">
        <v>126</v>
      </c>
    </row>
    <row r="139" customFormat="false" ht="13.8" hidden="false" customHeight="false" outlineLevel="0" collapsed="false">
      <c r="A139" s="0" t="s">
        <v>35</v>
      </c>
      <c r="B139" s="0" t="s">
        <v>18</v>
      </c>
      <c r="C139" s="0" t="str">
        <f aca="false">CONCATENATE(A139,"|",B139)</f>
        <v>IT001E00262509|2022-06</v>
      </c>
      <c r="D139" s="0" t="n">
        <v>20095</v>
      </c>
      <c r="E139" s="0" t="s">
        <v>126</v>
      </c>
    </row>
    <row r="140" customFormat="false" ht="13.8" hidden="false" customHeight="false" outlineLevel="0" collapsed="false">
      <c r="A140" s="0" t="s">
        <v>35</v>
      </c>
      <c r="B140" s="0" t="s">
        <v>19</v>
      </c>
      <c r="C140" s="0" t="str">
        <f aca="false">CONCATENATE(A140,"|",B140)</f>
        <v>IT001E00262509|2022-07</v>
      </c>
      <c r="D140" s="0" t="n">
        <v>15400</v>
      </c>
      <c r="E140" s="0" t="s">
        <v>126</v>
      </c>
    </row>
    <row r="141" customFormat="false" ht="13.8" hidden="false" customHeight="false" outlineLevel="0" collapsed="false">
      <c r="A141" s="0" t="s">
        <v>35</v>
      </c>
      <c r="B141" s="0" t="s">
        <v>20</v>
      </c>
      <c r="C141" s="0" t="str">
        <f aca="false">CONCATENATE(A141,"|",B141)</f>
        <v>IT001E00262509|2022-08</v>
      </c>
      <c r="D141" s="0" t="n">
        <v>19240</v>
      </c>
      <c r="E141" s="0" t="s">
        <v>126</v>
      </c>
    </row>
    <row r="142" customFormat="false" ht="13.8" hidden="false" customHeight="false" outlineLevel="0" collapsed="false">
      <c r="A142" s="0" t="s">
        <v>35</v>
      </c>
      <c r="B142" s="0" t="s">
        <v>21</v>
      </c>
      <c r="C142" s="0" t="str">
        <f aca="false">CONCATENATE(A142,"|",B142)</f>
        <v>IT001E00262509|2022-09</v>
      </c>
      <c r="D142" s="0" t="n">
        <v>14407</v>
      </c>
      <c r="E142" s="0" t="s">
        <v>126</v>
      </c>
    </row>
    <row r="143" customFormat="false" ht="13.8" hidden="false" customHeight="false" outlineLevel="0" collapsed="false">
      <c r="A143" s="0" t="s">
        <v>35</v>
      </c>
      <c r="B143" s="0" t="s">
        <v>22</v>
      </c>
      <c r="C143" s="0" t="str">
        <f aca="false">CONCATENATE(A143,"|",B143)</f>
        <v>IT001E00262509|2022-10</v>
      </c>
      <c r="D143" s="0" t="n">
        <v>13901</v>
      </c>
      <c r="E143" s="0" t="s">
        <v>126</v>
      </c>
    </row>
    <row r="144" customFormat="false" ht="13.8" hidden="false" customHeight="false" outlineLevel="0" collapsed="false">
      <c r="A144" s="0" t="s">
        <v>35</v>
      </c>
      <c r="B144" s="0" t="s">
        <v>23</v>
      </c>
      <c r="C144" s="0" t="str">
        <f aca="false">CONCATENATE(A144,"|",B144)</f>
        <v>IT001E00262509|2022-11</v>
      </c>
      <c r="D144" s="0" t="n">
        <v>12300</v>
      </c>
      <c r="E144" s="0" t="s">
        <v>126</v>
      </c>
    </row>
    <row r="145" customFormat="false" ht="13.8" hidden="false" customHeight="false" outlineLevel="0" collapsed="false">
      <c r="A145" s="0" t="s">
        <v>35</v>
      </c>
      <c r="B145" s="0" t="s">
        <v>24</v>
      </c>
      <c r="C145" s="0" t="str">
        <f aca="false">CONCATENATE(A145,"|",B145)</f>
        <v>IT001E00262509|2022-12</v>
      </c>
      <c r="D145" s="0" t="n">
        <v>10832</v>
      </c>
      <c r="E145" s="0" t="s">
        <v>126</v>
      </c>
    </row>
    <row r="146" customFormat="false" ht="13.8" hidden="false" customHeight="false" outlineLevel="0" collapsed="false">
      <c r="A146" s="0" t="s">
        <v>36</v>
      </c>
      <c r="B146" s="0" t="s">
        <v>12</v>
      </c>
      <c r="C146" s="0" t="str">
        <f aca="false">CONCATENATE(A146,"|",B146)</f>
        <v>IT001E04470603|2022-01</v>
      </c>
      <c r="D146" s="0" t="n">
        <v>277</v>
      </c>
      <c r="E146" s="0" t="s">
        <v>126</v>
      </c>
    </row>
    <row r="147" customFormat="false" ht="13.8" hidden="false" customHeight="false" outlineLevel="0" collapsed="false">
      <c r="A147" s="0" t="s">
        <v>36</v>
      </c>
      <c r="B147" s="0" t="s">
        <v>14</v>
      </c>
      <c r="C147" s="0" t="str">
        <f aca="false">CONCATENATE(A147,"|",B147)</f>
        <v>IT001E04470603|2022-02</v>
      </c>
      <c r="D147" s="0" t="n">
        <v>247</v>
      </c>
      <c r="E147" s="0" t="s">
        <v>126</v>
      </c>
    </row>
    <row r="148" customFormat="false" ht="13.8" hidden="false" customHeight="false" outlineLevel="0" collapsed="false">
      <c r="A148" s="0" t="s">
        <v>36</v>
      </c>
      <c r="B148" s="0" t="s">
        <v>15</v>
      </c>
      <c r="C148" s="0" t="str">
        <f aca="false">CONCATENATE(A148,"|",B148)</f>
        <v>IT001E04470603|2022-03</v>
      </c>
      <c r="D148" s="0" t="n">
        <v>262</v>
      </c>
      <c r="E148" s="0" t="s">
        <v>126</v>
      </c>
    </row>
    <row r="149" customFormat="false" ht="13.8" hidden="false" customHeight="false" outlineLevel="0" collapsed="false">
      <c r="A149" s="0" t="s">
        <v>36</v>
      </c>
      <c r="B149" s="0" t="s">
        <v>16</v>
      </c>
      <c r="C149" s="0" t="str">
        <f aca="false">CONCATENATE(A149,"|",B149)</f>
        <v>IT001E04470603|2022-04</v>
      </c>
      <c r="D149" s="0" t="n">
        <v>225</v>
      </c>
      <c r="E149" s="0" t="s">
        <v>126</v>
      </c>
    </row>
    <row r="150" customFormat="false" ht="13.8" hidden="false" customHeight="false" outlineLevel="0" collapsed="false">
      <c r="A150" s="0" t="s">
        <v>36</v>
      </c>
      <c r="B150" s="0" t="s">
        <v>17</v>
      </c>
      <c r="C150" s="0" t="str">
        <f aca="false">CONCATENATE(A150,"|",B150)</f>
        <v>IT001E04470603|2022-05</v>
      </c>
      <c r="D150" s="0" t="n">
        <v>271</v>
      </c>
      <c r="E150" s="0" t="s">
        <v>126</v>
      </c>
    </row>
    <row r="151" customFormat="false" ht="13.8" hidden="false" customHeight="false" outlineLevel="0" collapsed="false">
      <c r="A151" s="0" t="s">
        <v>36</v>
      </c>
      <c r="B151" s="0" t="s">
        <v>18</v>
      </c>
      <c r="C151" s="0" t="str">
        <f aca="false">CONCATENATE(A151,"|",B151)</f>
        <v>IT001E04470603|2022-06</v>
      </c>
      <c r="D151" s="0" t="n">
        <v>556</v>
      </c>
      <c r="E151" s="0" t="s">
        <v>126</v>
      </c>
    </row>
    <row r="152" customFormat="false" ht="13.8" hidden="false" customHeight="false" outlineLevel="0" collapsed="false">
      <c r="A152" s="0" t="s">
        <v>36</v>
      </c>
      <c r="B152" s="0" t="s">
        <v>19</v>
      </c>
      <c r="C152" s="0" t="str">
        <f aca="false">CONCATENATE(A152,"|",B152)</f>
        <v>IT001E04470603|2022-07</v>
      </c>
      <c r="D152" s="0" t="n">
        <v>1265</v>
      </c>
      <c r="E152" s="0" t="s">
        <v>126</v>
      </c>
    </row>
    <row r="153" customFormat="false" ht="13.8" hidden="false" customHeight="false" outlineLevel="0" collapsed="false">
      <c r="A153" s="0" t="s">
        <v>36</v>
      </c>
      <c r="B153" s="0" t="s">
        <v>20</v>
      </c>
      <c r="C153" s="0" t="str">
        <f aca="false">CONCATENATE(A153,"|",B153)</f>
        <v>IT001E04470603|2022-08</v>
      </c>
      <c r="D153" s="0" t="n">
        <v>57</v>
      </c>
      <c r="E153" s="0" t="s">
        <v>126</v>
      </c>
    </row>
    <row r="154" customFormat="false" ht="13.8" hidden="false" customHeight="false" outlineLevel="0" collapsed="false">
      <c r="A154" s="0" t="s">
        <v>36</v>
      </c>
      <c r="B154" s="0" t="s">
        <v>21</v>
      </c>
      <c r="C154" s="0" t="str">
        <f aca="false">CONCATENATE(A154,"|",B154)</f>
        <v>IT001E04470603|2022-09</v>
      </c>
      <c r="D154" s="0" t="n">
        <v>34</v>
      </c>
      <c r="E154" s="0" t="s">
        <v>126</v>
      </c>
    </row>
    <row r="155" customFormat="false" ht="13.8" hidden="false" customHeight="false" outlineLevel="0" collapsed="false">
      <c r="A155" s="0" t="s">
        <v>36</v>
      </c>
      <c r="B155" s="0" t="s">
        <v>22</v>
      </c>
      <c r="C155" s="0" t="str">
        <f aca="false">CONCATENATE(A155,"|",B155)</f>
        <v>IT001E04470603|2022-10</v>
      </c>
      <c r="D155" s="0" t="n">
        <v>65</v>
      </c>
      <c r="E155" s="0" t="s">
        <v>126</v>
      </c>
    </row>
    <row r="156" customFormat="false" ht="13.8" hidden="false" customHeight="false" outlineLevel="0" collapsed="false">
      <c r="A156" s="0" t="s">
        <v>36</v>
      </c>
      <c r="B156" s="0" t="s">
        <v>23</v>
      </c>
      <c r="C156" s="0" t="str">
        <f aca="false">CONCATENATE(A156,"|",B156)</f>
        <v>IT001E04470603|2022-11</v>
      </c>
      <c r="D156" s="0" t="n">
        <v>73</v>
      </c>
      <c r="E156" s="0" t="s">
        <v>126</v>
      </c>
    </row>
    <row r="157" customFormat="false" ht="13.8" hidden="false" customHeight="false" outlineLevel="0" collapsed="false">
      <c r="A157" s="0" t="s">
        <v>37</v>
      </c>
      <c r="B157" s="0" t="s">
        <v>12</v>
      </c>
      <c r="C157" s="0" t="str">
        <f aca="false">CONCATENATE(A157,"|",B157)</f>
        <v>IT001E90042556|2022-01</v>
      </c>
      <c r="D157" s="0" t="n">
        <v>4</v>
      </c>
      <c r="E157" s="0" t="s">
        <v>126</v>
      </c>
    </row>
    <row r="158" customFormat="false" ht="13.8" hidden="false" customHeight="false" outlineLevel="0" collapsed="false">
      <c r="A158" s="0" t="s">
        <v>37</v>
      </c>
      <c r="B158" s="0" t="s">
        <v>14</v>
      </c>
      <c r="C158" s="0" t="str">
        <f aca="false">CONCATENATE(A158,"|",B158)</f>
        <v>IT001E90042556|2022-02</v>
      </c>
      <c r="D158" s="0" t="n">
        <v>2</v>
      </c>
      <c r="E158" s="0" t="s">
        <v>126</v>
      </c>
    </row>
    <row r="159" customFormat="false" ht="13.8" hidden="false" customHeight="false" outlineLevel="0" collapsed="false">
      <c r="A159" s="0" t="s">
        <v>37</v>
      </c>
      <c r="B159" s="0" t="s">
        <v>15</v>
      </c>
      <c r="C159" s="0" t="str">
        <f aca="false">CONCATENATE(A159,"|",B159)</f>
        <v>IT001E90042556|2022-03</v>
      </c>
      <c r="D159" s="0" t="n">
        <v>2</v>
      </c>
      <c r="E159" s="0" t="s">
        <v>126</v>
      </c>
    </row>
    <row r="160" customFormat="false" ht="13.8" hidden="false" customHeight="false" outlineLevel="0" collapsed="false">
      <c r="A160" s="0" t="s">
        <v>37</v>
      </c>
      <c r="B160" s="0" t="s">
        <v>16</v>
      </c>
      <c r="C160" s="0" t="str">
        <f aca="false">CONCATENATE(A160,"|",B160)</f>
        <v>IT001E90042556|2022-04</v>
      </c>
      <c r="D160" s="0" t="n">
        <v>2</v>
      </c>
      <c r="E160" s="0" t="s">
        <v>126</v>
      </c>
    </row>
    <row r="161" customFormat="false" ht="13.8" hidden="false" customHeight="false" outlineLevel="0" collapsed="false">
      <c r="A161" s="0" t="s">
        <v>37</v>
      </c>
      <c r="B161" s="0" t="s">
        <v>17</v>
      </c>
      <c r="C161" s="0" t="str">
        <f aca="false">CONCATENATE(A161,"|",B161)</f>
        <v>IT001E90042556|2022-05</v>
      </c>
      <c r="D161" s="0" t="n">
        <v>2</v>
      </c>
      <c r="E161" s="0" t="s">
        <v>126</v>
      </c>
    </row>
    <row r="162" customFormat="false" ht="13.8" hidden="false" customHeight="false" outlineLevel="0" collapsed="false">
      <c r="A162" s="0" t="s">
        <v>37</v>
      </c>
      <c r="B162" s="0" t="s">
        <v>18</v>
      </c>
      <c r="C162" s="0" t="str">
        <f aca="false">CONCATENATE(A162,"|",B162)</f>
        <v>IT001E90042556|2022-06</v>
      </c>
      <c r="D162" s="0" t="n">
        <v>0</v>
      </c>
      <c r="E162" s="0" t="s">
        <v>126</v>
      </c>
    </row>
    <row r="163" customFormat="false" ht="13.8" hidden="false" customHeight="false" outlineLevel="0" collapsed="false">
      <c r="A163" s="0" t="s">
        <v>37</v>
      </c>
      <c r="B163" s="0" t="s">
        <v>19</v>
      </c>
      <c r="C163" s="0" t="str">
        <f aca="false">CONCATENATE(A163,"|",B163)</f>
        <v>IT001E90042556|2022-07</v>
      </c>
      <c r="D163" s="0" t="n">
        <v>0</v>
      </c>
      <c r="E163" s="0" t="s">
        <v>126</v>
      </c>
    </row>
    <row r="164" customFormat="false" ht="13.8" hidden="false" customHeight="false" outlineLevel="0" collapsed="false">
      <c r="A164" s="0" t="s">
        <v>37</v>
      </c>
      <c r="B164" s="0" t="s">
        <v>20</v>
      </c>
      <c r="C164" s="0" t="str">
        <f aca="false">CONCATENATE(A164,"|",B164)</f>
        <v>IT001E90042556|2022-08</v>
      </c>
      <c r="D164" s="0" t="n">
        <v>1</v>
      </c>
      <c r="E164" s="0" t="s">
        <v>126</v>
      </c>
    </row>
    <row r="165" customFormat="false" ht="13.8" hidden="false" customHeight="false" outlineLevel="0" collapsed="false">
      <c r="A165" s="0" t="s">
        <v>37</v>
      </c>
      <c r="B165" s="0" t="s">
        <v>21</v>
      </c>
      <c r="C165" s="0" t="str">
        <f aca="false">CONCATENATE(A165,"|",B165)</f>
        <v>IT001E90042556|2022-09</v>
      </c>
      <c r="D165" s="0" t="n">
        <v>0</v>
      </c>
      <c r="E165" s="0" t="s">
        <v>126</v>
      </c>
    </row>
    <row r="166" customFormat="false" ht="13.8" hidden="false" customHeight="false" outlineLevel="0" collapsed="false">
      <c r="A166" s="0" t="s">
        <v>37</v>
      </c>
      <c r="B166" s="0" t="s">
        <v>22</v>
      </c>
      <c r="C166" s="0" t="str">
        <f aca="false">CONCATENATE(A166,"|",B166)</f>
        <v>IT001E90042556|2022-10</v>
      </c>
      <c r="D166" s="0" t="n">
        <v>2</v>
      </c>
      <c r="E166" s="0" t="s">
        <v>126</v>
      </c>
    </row>
    <row r="167" customFormat="false" ht="13.8" hidden="false" customHeight="false" outlineLevel="0" collapsed="false">
      <c r="A167" s="0" t="s">
        <v>37</v>
      </c>
      <c r="B167" s="0" t="s">
        <v>23</v>
      </c>
      <c r="C167" s="0" t="str">
        <f aca="false">CONCATENATE(A167,"|",B167)</f>
        <v>IT001E90042556|2022-11</v>
      </c>
      <c r="D167" s="0" t="n">
        <v>1</v>
      </c>
      <c r="E167" s="0" t="s">
        <v>126</v>
      </c>
    </row>
    <row r="168" customFormat="false" ht="13.8" hidden="false" customHeight="false" outlineLevel="0" collapsed="false">
      <c r="A168" s="0" t="s">
        <v>37</v>
      </c>
      <c r="B168" s="0" t="s">
        <v>24</v>
      </c>
      <c r="C168" s="0" t="str">
        <f aca="false">CONCATENATE(A168,"|",B168)</f>
        <v>IT001E90042556|2022-12</v>
      </c>
      <c r="D168" s="0" t="n">
        <v>2</v>
      </c>
      <c r="E168" s="0" t="s">
        <v>126</v>
      </c>
    </row>
    <row r="169" customFormat="false" ht="13.8" hidden="false" customHeight="false" outlineLevel="0" collapsed="false">
      <c r="A169" s="0" t="s">
        <v>38</v>
      </c>
      <c r="B169" s="0" t="s">
        <v>12</v>
      </c>
      <c r="C169" s="0" t="str">
        <f aca="false">CONCATENATE(A169,"|",B169)</f>
        <v>IT001E90066598|2022-01</v>
      </c>
      <c r="D169" s="0" t="n">
        <v>23</v>
      </c>
      <c r="E169" s="0" t="s">
        <v>126</v>
      </c>
    </row>
    <row r="170" customFormat="false" ht="13.8" hidden="false" customHeight="false" outlineLevel="0" collapsed="false">
      <c r="A170" s="0" t="s">
        <v>38</v>
      </c>
      <c r="B170" s="0" t="s">
        <v>14</v>
      </c>
      <c r="C170" s="0" t="str">
        <f aca="false">CONCATENATE(A170,"|",B170)</f>
        <v>IT001E90066598|2022-02</v>
      </c>
      <c r="D170" s="0" t="n">
        <v>21</v>
      </c>
      <c r="E170" s="0" t="s">
        <v>126</v>
      </c>
    </row>
    <row r="171" customFormat="false" ht="13.8" hidden="false" customHeight="false" outlineLevel="0" collapsed="false">
      <c r="A171" s="0" t="s">
        <v>38</v>
      </c>
      <c r="B171" s="0" t="s">
        <v>15</v>
      </c>
      <c r="C171" s="0" t="str">
        <f aca="false">CONCATENATE(A171,"|",B171)</f>
        <v>IT001E90066598|2022-03</v>
      </c>
      <c r="D171" s="0" t="n">
        <v>22</v>
      </c>
      <c r="E171" s="0" t="s">
        <v>126</v>
      </c>
    </row>
    <row r="172" customFormat="false" ht="13.8" hidden="false" customHeight="false" outlineLevel="0" collapsed="false">
      <c r="A172" s="0" t="s">
        <v>38</v>
      </c>
      <c r="B172" s="0" t="s">
        <v>16</v>
      </c>
      <c r="C172" s="0" t="str">
        <f aca="false">CONCATENATE(A172,"|",B172)</f>
        <v>IT001E90066598|2022-04</v>
      </c>
      <c r="D172" s="0" t="n">
        <v>23</v>
      </c>
      <c r="E172" s="0" t="s">
        <v>126</v>
      </c>
    </row>
    <row r="173" customFormat="false" ht="13.8" hidden="false" customHeight="false" outlineLevel="0" collapsed="false">
      <c r="A173" s="0" t="s">
        <v>38</v>
      </c>
      <c r="B173" s="0" t="s">
        <v>17</v>
      </c>
      <c r="C173" s="0" t="str">
        <f aca="false">CONCATENATE(A173,"|",B173)</f>
        <v>IT001E90066598|2022-05</v>
      </c>
      <c r="D173" s="0" t="n">
        <v>23</v>
      </c>
      <c r="E173" s="0" t="s">
        <v>126</v>
      </c>
    </row>
    <row r="174" customFormat="false" ht="13.8" hidden="false" customHeight="false" outlineLevel="0" collapsed="false">
      <c r="A174" s="0" t="s">
        <v>38</v>
      </c>
      <c r="B174" s="0" t="s">
        <v>18</v>
      </c>
      <c r="C174" s="0" t="str">
        <f aca="false">CONCATENATE(A174,"|",B174)</f>
        <v>IT001E90066598|2022-06</v>
      </c>
      <c r="D174" s="0" t="n">
        <v>20</v>
      </c>
      <c r="E174" s="0" t="s">
        <v>126</v>
      </c>
    </row>
    <row r="175" customFormat="false" ht="13.8" hidden="false" customHeight="false" outlineLevel="0" collapsed="false">
      <c r="A175" s="0" t="s">
        <v>38</v>
      </c>
      <c r="B175" s="0" t="s">
        <v>19</v>
      </c>
      <c r="C175" s="0" t="str">
        <f aca="false">CONCATENATE(A175,"|",B175)</f>
        <v>IT001E90066598|2022-07</v>
      </c>
      <c r="D175" s="0" t="n">
        <v>22</v>
      </c>
      <c r="E175" s="0" t="s">
        <v>126</v>
      </c>
    </row>
    <row r="176" customFormat="false" ht="13.8" hidden="false" customHeight="false" outlineLevel="0" collapsed="false">
      <c r="A176" s="0" t="s">
        <v>38</v>
      </c>
      <c r="B176" s="0" t="s">
        <v>20</v>
      </c>
      <c r="C176" s="0" t="str">
        <f aca="false">CONCATENATE(A176,"|",B176)</f>
        <v>IT001E90066598|2022-08</v>
      </c>
      <c r="D176" s="0" t="n">
        <v>16</v>
      </c>
      <c r="E176" s="0" t="s">
        <v>126</v>
      </c>
    </row>
    <row r="177" customFormat="false" ht="13.8" hidden="false" customHeight="false" outlineLevel="0" collapsed="false">
      <c r="A177" s="0" t="s">
        <v>38</v>
      </c>
      <c r="B177" s="0" t="s">
        <v>21</v>
      </c>
      <c r="C177" s="0" t="str">
        <f aca="false">CONCATENATE(A177,"|",B177)</f>
        <v>IT001E90066598|2022-09</v>
      </c>
      <c r="D177" s="0" t="n">
        <v>0</v>
      </c>
      <c r="E177" s="0" t="s">
        <v>126</v>
      </c>
    </row>
    <row r="178" customFormat="false" ht="13.8" hidden="false" customHeight="false" outlineLevel="0" collapsed="false">
      <c r="A178" s="0" t="s">
        <v>38</v>
      </c>
      <c r="B178" s="0" t="s">
        <v>22</v>
      </c>
      <c r="C178" s="0" t="str">
        <f aca="false">CONCATENATE(A178,"|",B178)</f>
        <v>IT001E90066598|2022-10</v>
      </c>
      <c r="D178" s="0" t="n">
        <v>0</v>
      </c>
      <c r="E178" s="0" t="s">
        <v>126</v>
      </c>
    </row>
    <row r="179" customFormat="false" ht="13.8" hidden="false" customHeight="false" outlineLevel="0" collapsed="false">
      <c r="A179" s="0" t="s">
        <v>38</v>
      </c>
      <c r="B179" s="0" t="s">
        <v>23</v>
      </c>
      <c r="C179" s="0" t="str">
        <f aca="false">CONCATENATE(A179,"|",B179)</f>
        <v>IT001E90066598|2022-11</v>
      </c>
      <c r="D179" s="0" t="n">
        <v>0</v>
      </c>
      <c r="E179" s="0" t="s">
        <v>126</v>
      </c>
    </row>
    <row r="180" customFormat="false" ht="13.8" hidden="false" customHeight="false" outlineLevel="0" collapsed="false">
      <c r="A180" s="0" t="s">
        <v>38</v>
      </c>
      <c r="B180" s="0" t="s">
        <v>24</v>
      </c>
      <c r="C180" s="0" t="str">
        <f aca="false">CONCATENATE(A180,"|",B180)</f>
        <v>IT001E90066598|2022-12</v>
      </c>
      <c r="D180" s="0" t="n">
        <v>0</v>
      </c>
      <c r="E180" s="0" t="s">
        <v>126</v>
      </c>
    </row>
    <row r="181" customFormat="false" ht="13.8" hidden="false" customHeight="false" outlineLevel="0" collapsed="false">
      <c r="A181" s="0" t="s">
        <v>39</v>
      </c>
      <c r="B181" s="0" t="s">
        <v>12</v>
      </c>
      <c r="C181" s="0" t="str">
        <f aca="false">CONCATENATE(A181,"|",B181)</f>
        <v>IT001E90092247|2022-01</v>
      </c>
      <c r="D181" s="0" t="n">
        <v>1</v>
      </c>
      <c r="E181" s="0" t="s">
        <v>126</v>
      </c>
    </row>
    <row r="182" customFormat="false" ht="13.8" hidden="false" customHeight="false" outlineLevel="0" collapsed="false">
      <c r="A182" s="0" t="s">
        <v>39</v>
      </c>
      <c r="B182" s="0" t="s">
        <v>14</v>
      </c>
      <c r="C182" s="0" t="str">
        <f aca="false">CONCATENATE(A182,"|",B182)</f>
        <v>IT001E90092247|2022-02</v>
      </c>
      <c r="D182" s="0" t="n">
        <v>0</v>
      </c>
      <c r="E182" s="0" t="s">
        <v>126</v>
      </c>
    </row>
    <row r="183" customFormat="false" ht="13.8" hidden="false" customHeight="false" outlineLevel="0" collapsed="false">
      <c r="A183" s="0" t="s">
        <v>39</v>
      </c>
      <c r="B183" s="0" t="s">
        <v>15</v>
      </c>
      <c r="C183" s="0" t="str">
        <f aca="false">CONCATENATE(A183,"|",B183)</f>
        <v>IT001E90092247|2022-03</v>
      </c>
      <c r="D183" s="0" t="n">
        <v>0</v>
      </c>
      <c r="E183" s="0" t="s">
        <v>126</v>
      </c>
    </row>
    <row r="184" customFormat="false" ht="13.8" hidden="false" customHeight="false" outlineLevel="0" collapsed="false">
      <c r="A184" s="0" t="s">
        <v>39</v>
      </c>
      <c r="B184" s="0" t="s">
        <v>16</v>
      </c>
      <c r="C184" s="0" t="str">
        <f aca="false">CONCATENATE(A184,"|",B184)</f>
        <v>IT001E90092247|2022-04</v>
      </c>
      <c r="D184" s="0" t="n">
        <v>0</v>
      </c>
      <c r="E184" s="0" t="s">
        <v>126</v>
      </c>
    </row>
    <row r="185" customFormat="false" ht="13.8" hidden="false" customHeight="false" outlineLevel="0" collapsed="false">
      <c r="A185" s="0" t="s">
        <v>39</v>
      </c>
      <c r="B185" s="0" t="s">
        <v>17</v>
      </c>
      <c r="C185" s="0" t="str">
        <f aca="false">CONCATENATE(A185,"|",B185)</f>
        <v>IT001E90092247|2022-05</v>
      </c>
      <c r="D185" s="0" t="n">
        <v>0</v>
      </c>
      <c r="E185" s="0" t="s">
        <v>126</v>
      </c>
    </row>
    <row r="186" customFormat="false" ht="13.8" hidden="false" customHeight="false" outlineLevel="0" collapsed="false">
      <c r="A186" s="0" t="s">
        <v>39</v>
      </c>
      <c r="B186" s="0" t="s">
        <v>18</v>
      </c>
      <c r="C186" s="0" t="str">
        <f aca="false">CONCATENATE(A186,"|",B186)</f>
        <v>IT001E90092247|2022-06</v>
      </c>
      <c r="D186" s="0" t="n">
        <v>0</v>
      </c>
      <c r="E186" s="0" t="s">
        <v>126</v>
      </c>
    </row>
    <row r="187" customFormat="false" ht="13.8" hidden="false" customHeight="false" outlineLevel="0" collapsed="false">
      <c r="A187" s="0" t="s">
        <v>39</v>
      </c>
      <c r="B187" s="0" t="s">
        <v>19</v>
      </c>
      <c r="C187" s="0" t="str">
        <f aca="false">CONCATENATE(A187,"|",B187)</f>
        <v>IT001E90092247|2022-07</v>
      </c>
      <c r="D187" s="0" t="n">
        <v>0</v>
      </c>
      <c r="E187" s="0" t="s">
        <v>126</v>
      </c>
    </row>
    <row r="188" customFormat="false" ht="13.8" hidden="false" customHeight="false" outlineLevel="0" collapsed="false">
      <c r="A188" s="0" t="s">
        <v>39</v>
      </c>
      <c r="B188" s="0" t="s">
        <v>20</v>
      </c>
      <c r="C188" s="0" t="str">
        <f aca="false">CONCATENATE(A188,"|",B188)</f>
        <v>IT001E90092247|2022-08</v>
      </c>
      <c r="D188" s="0" t="n">
        <v>0</v>
      </c>
      <c r="E188" s="0" t="s">
        <v>126</v>
      </c>
    </row>
    <row r="189" customFormat="false" ht="13.8" hidden="false" customHeight="false" outlineLevel="0" collapsed="false">
      <c r="A189" s="0" t="s">
        <v>39</v>
      </c>
      <c r="B189" s="0" t="s">
        <v>21</v>
      </c>
      <c r="C189" s="0" t="str">
        <f aca="false">CONCATENATE(A189,"|",B189)</f>
        <v>IT001E90092247|2022-09</v>
      </c>
      <c r="D189" s="0" t="n">
        <v>0</v>
      </c>
      <c r="E189" s="0" t="s">
        <v>126</v>
      </c>
    </row>
    <row r="190" customFormat="false" ht="13.8" hidden="false" customHeight="false" outlineLevel="0" collapsed="false">
      <c r="A190" s="0" t="s">
        <v>39</v>
      </c>
      <c r="B190" s="0" t="s">
        <v>22</v>
      </c>
      <c r="C190" s="0" t="str">
        <f aca="false">CONCATENATE(A190,"|",B190)</f>
        <v>IT001E90092247|2022-10</v>
      </c>
      <c r="D190" s="0" t="n">
        <v>0</v>
      </c>
      <c r="E190" s="0" t="s">
        <v>126</v>
      </c>
    </row>
    <row r="191" customFormat="false" ht="13.8" hidden="false" customHeight="false" outlineLevel="0" collapsed="false">
      <c r="A191" s="0" t="s">
        <v>39</v>
      </c>
      <c r="B191" s="0" t="s">
        <v>23</v>
      </c>
      <c r="C191" s="0" t="str">
        <f aca="false">CONCATENATE(A191,"|",B191)</f>
        <v>IT001E90092247|2022-11</v>
      </c>
      <c r="D191" s="0" t="n">
        <v>0</v>
      </c>
      <c r="E191" s="0" t="s">
        <v>126</v>
      </c>
    </row>
    <row r="192" customFormat="false" ht="13.8" hidden="false" customHeight="false" outlineLevel="0" collapsed="false">
      <c r="A192" s="0" t="s">
        <v>39</v>
      </c>
      <c r="B192" s="0" t="s">
        <v>24</v>
      </c>
      <c r="C192" s="0" t="str">
        <f aca="false">CONCATENATE(A192,"|",B192)</f>
        <v>IT001E90092247|2022-12</v>
      </c>
      <c r="D192" s="0" t="n">
        <v>0</v>
      </c>
      <c r="E192" s="0" t="s">
        <v>126</v>
      </c>
    </row>
    <row r="193" customFormat="false" ht="13.8" hidden="false" customHeight="false" outlineLevel="0" collapsed="false">
      <c r="A193" s="0" t="s">
        <v>40</v>
      </c>
      <c r="B193" s="0" t="s">
        <v>12</v>
      </c>
      <c r="C193" s="0" t="str">
        <f aca="false">CONCATENATE(A193,"|",B193)</f>
        <v>IT001E90093150|2022-01</v>
      </c>
      <c r="D193" s="0" t="n">
        <v>20</v>
      </c>
      <c r="E193" s="0" t="s">
        <v>126</v>
      </c>
    </row>
    <row r="194" customFormat="false" ht="13.8" hidden="false" customHeight="false" outlineLevel="0" collapsed="false">
      <c r="A194" s="0" t="s">
        <v>40</v>
      </c>
      <c r="B194" s="0" t="s">
        <v>14</v>
      </c>
      <c r="C194" s="0" t="str">
        <f aca="false">CONCATENATE(A194,"|",B194)</f>
        <v>IT001E90093150|2022-02</v>
      </c>
      <c r="D194" s="0" t="n">
        <v>17</v>
      </c>
      <c r="E194" s="0" t="s">
        <v>126</v>
      </c>
    </row>
    <row r="195" customFormat="false" ht="13.8" hidden="false" customHeight="false" outlineLevel="0" collapsed="false">
      <c r="A195" s="0" t="s">
        <v>40</v>
      </c>
      <c r="B195" s="0" t="s">
        <v>15</v>
      </c>
      <c r="C195" s="0" t="str">
        <f aca="false">CONCATENATE(A195,"|",B195)</f>
        <v>IT001E90093150|2022-03</v>
      </c>
      <c r="D195" s="0" t="n">
        <v>18</v>
      </c>
      <c r="E195" s="0" t="s">
        <v>126</v>
      </c>
    </row>
    <row r="196" customFormat="false" ht="13.8" hidden="false" customHeight="false" outlineLevel="0" collapsed="false">
      <c r="A196" s="0" t="s">
        <v>40</v>
      </c>
      <c r="B196" s="0" t="s">
        <v>16</v>
      </c>
      <c r="C196" s="0" t="str">
        <f aca="false">CONCATENATE(A196,"|",B196)</f>
        <v>IT001E90093150|2022-04</v>
      </c>
      <c r="D196" s="0" t="n">
        <v>17</v>
      </c>
      <c r="E196" s="0" t="s">
        <v>126</v>
      </c>
    </row>
    <row r="197" customFormat="false" ht="13.8" hidden="false" customHeight="false" outlineLevel="0" collapsed="false">
      <c r="A197" s="0" t="s">
        <v>40</v>
      </c>
      <c r="B197" s="0" t="s">
        <v>17</v>
      </c>
      <c r="C197" s="0" t="str">
        <f aca="false">CONCATENATE(A197,"|",B197)</f>
        <v>IT001E90093150|2022-05</v>
      </c>
      <c r="D197" s="0" t="n">
        <v>18</v>
      </c>
      <c r="E197" s="0" t="s">
        <v>126</v>
      </c>
    </row>
    <row r="198" customFormat="false" ht="13.8" hidden="false" customHeight="false" outlineLevel="0" collapsed="false">
      <c r="A198" s="0" t="s">
        <v>40</v>
      </c>
      <c r="B198" s="0" t="s">
        <v>18</v>
      </c>
      <c r="C198" s="0" t="str">
        <f aca="false">CONCATENATE(A198,"|",B198)</f>
        <v>IT001E90093150|2022-06</v>
      </c>
      <c r="D198" s="0" t="n">
        <v>16</v>
      </c>
      <c r="E198" s="0" t="s">
        <v>126</v>
      </c>
    </row>
    <row r="199" customFormat="false" ht="13.8" hidden="false" customHeight="false" outlineLevel="0" collapsed="false">
      <c r="A199" s="0" t="s">
        <v>40</v>
      </c>
      <c r="B199" s="0" t="s">
        <v>19</v>
      </c>
      <c r="C199" s="0" t="str">
        <f aca="false">CONCATENATE(A199,"|",B199)</f>
        <v>IT001E90093150|2022-07</v>
      </c>
      <c r="D199" s="0" t="n">
        <v>17</v>
      </c>
      <c r="E199" s="0" t="s">
        <v>126</v>
      </c>
    </row>
    <row r="200" customFormat="false" ht="13.8" hidden="false" customHeight="false" outlineLevel="0" collapsed="false">
      <c r="A200" s="0" t="s">
        <v>40</v>
      </c>
      <c r="B200" s="0" t="s">
        <v>20</v>
      </c>
      <c r="C200" s="0" t="str">
        <f aca="false">CONCATENATE(A200,"|",B200)</f>
        <v>IT001E90093150|2022-08</v>
      </c>
      <c r="D200" s="0" t="n">
        <v>12</v>
      </c>
      <c r="E200" s="0" t="s">
        <v>126</v>
      </c>
    </row>
    <row r="201" customFormat="false" ht="13.8" hidden="false" customHeight="false" outlineLevel="0" collapsed="false">
      <c r="A201" s="0" t="s">
        <v>40</v>
      </c>
      <c r="B201" s="0" t="s">
        <v>21</v>
      </c>
      <c r="C201" s="0" t="str">
        <f aca="false">CONCATENATE(A201,"|",B201)</f>
        <v>IT001E90093150|2022-09</v>
      </c>
      <c r="D201" s="0" t="n">
        <v>9</v>
      </c>
      <c r="E201" s="0" t="s">
        <v>126</v>
      </c>
    </row>
    <row r="202" customFormat="false" ht="13.8" hidden="false" customHeight="false" outlineLevel="0" collapsed="false">
      <c r="A202" s="0" t="s">
        <v>40</v>
      </c>
      <c r="B202" s="0" t="s">
        <v>22</v>
      </c>
      <c r="C202" s="0" t="str">
        <f aca="false">CONCATENATE(A202,"|",B202)</f>
        <v>IT001E90093150|2022-10</v>
      </c>
      <c r="D202" s="0" t="n">
        <v>10</v>
      </c>
      <c r="E202" s="0" t="s">
        <v>126</v>
      </c>
    </row>
    <row r="203" customFormat="false" ht="13.8" hidden="false" customHeight="false" outlineLevel="0" collapsed="false">
      <c r="A203" s="0" t="s">
        <v>40</v>
      </c>
      <c r="B203" s="0" t="s">
        <v>23</v>
      </c>
      <c r="C203" s="0" t="str">
        <f aca="false">CONCATENATE(A203,"|",B203)</f>
        <v>IT001E90093150|2022-11</v>
      </c>
      <c r="D203" s="0" t="n">
        <v>8.98125</v>
      </c>
      <c r="E203" s="0" t="s">
        <v>126</v>
      </c>
    </row>
    <row r="204" customFormat="false" ht="13.8" hidden="false" customHeight="false" outlineLevel="0" collapsed="false">
      <c r="A204" s="0" t="s">
        <v>40</v>
      </c>
      <c r="B204" s="0" t="s">
        <v>24</v>
      </c>
      <c r="C204" s="0" t="str">
        <f aca="false">CONCATENATE(A204,"|",B204)</f>
        <v>IT001E90093150|2022-12</v>
      </c>
      <c r="D204" s="0" t="n">
        <v>9</v>
      </c>
      <c r="E204" s="0" t="s">
        <v>126</v>
      </c>
    </row>
    <row r="205" customFormat="false" ht="13.8" hidden="false" customHeight="false" outlineLevel="0" collapsed="false">
      <c r="A205" s="0" t="s">
        <v>41</v>
      </c>
      <c r="B205" s="0" t="s">
        <v>12</v>
      </c>
      <c r="C205" s="0" t="str">
        <f aca="false">CONCATENATE(A205,"|",B205)</f>
        <v>IT001E90093152|2022-01</v>
      </c>
      <c r="D205" s="0" t="n">
        <v>13</v>
      </c>
      <c r="E205" s="0" t="s">
        <v>126</v>
      </c>
    </row>
    <row r="206" customFormat="false" ht="13.8" hidden="false" customHeight="false" outlineLevel="0" collapsed="false">
      <c r="A206" s="0" t="s">
        <v>41</v>
      </c>
      <c r="B206" s="0" t="s">
        <v>14</v>
      </c>
      <c r="C206" s="0" t="str">
        <f aca="false">CONCATENATE(A206,"|",B206)</f>
        <v>IT001E90093152|2022-02</v>
      </c>
      <c r="D206" s="0" t="n">
        <v>0</v>
      </c>
      <c r="E206" s="0" t="s">
        <v>126</v>
      </c>
    </row>
    <row r="207" customFormat="false" ht="13.8" hidden="false" customHeight="false" outlineLevel="0" collapsed="false">
      <c r="A207" s="0" t="s">
        <v>41</v>
      </c>
      <c r="B207" s="0" t="s">
        <v>15</v>
      </c>
      <c r="C207" s="0" t="str">
        <f aca="false">CONCATENATE(A207,"|",B207)</f>
        <v>IT001E90093152|2022-03</v>
      </c>
      <c r="D207" s="0" t="n">
        <v>0</v>
      </c>
      <c r="E207" s="0" t="s">
        <v>126</v>
      </c>
    </row>
    <row r="208" customFormat="false" ht="13.8" hidden="false" customHeight="false" outlineLevel="0" collapsed="false">
      <c r="A208" s="0" t="s">
        <v>41</v>
      </c>
      <c r="B208" s="0" t="s">
        <v>16</v>
      </c>
      <c r="C208" s="0" t="str">
        <f aca="false">CONCATENATE(A208,"|",B208)</f>
        <v>IT001E90093152|2022-04</v>
      </c>
      <c r="D208" s="0" t="n">
        <v>0</v>
      </c>
      <c r="E208" s="0" t="s">
        <v>126</v>
      </c>
    </row>
    <row r="209" customFormat="false" ht="13.8" hidden="false" customHeight="false" outlineLevel="0" collapsed="false">
      <c r="A209" s="0" t="s">
        <v>41</v>
      </c>
      <c r="B209" s="0" t="s">
        <v>17</v>
      </c>
      <c r="C209" s="0" t="str">
        <f aca="false">CONCATENATE(A209,"|",B209)</f>
        <v>IT001E90093152|2022-05</v>
      </c>
      <c r="D209" s="0" t="n">
        <v>0</v>
      </c>
      <c r="E209" s="0" t="s">
        <v>126</v>
      </c>
    </row>
    <row r="210" customFormat="false" ht="13.8" hidden="false" customHeight="false" outlineLevel="0" collapsed="false">
      <c r="A210" s="0" t="s">
        <v>41</v>
      </c>
      <c r="B210" s="0" t="s">
        <v>18</v>
      </c>
      <c r="C210" s="0" t="str">
        <f aca="false">CONCATENATE(A210,"|",B210)</f>
        <v>IT001E90093152|2022-06</v>
      </c>
      <c r="D210" s="0" t="n">
        <v>0</v>
      </c>
      <c r="E210" s="0" t="s">
        <v>126</v>
      </c>
    </row>
    <row r="211" customFormat="false" ht="13.8" hidden="false" customHeight="false" outlineLevel="0" collapsed="false">
      <c r="A211" s="0" t="s">
        <v>41</v>
      </c>
      <c r="B211" s="0" t="s">
        <v>19</v>
      </c>
      <c r="C211" s="0" t="str">
        <f aca="false">CONCATENATE(A211,"|",B211)</f>
        <v>IT001E90093152|2022-07</v>
      </c>
      <c r="D211" s="0" t="n">
        <v>0</v>
      </c>
      <c r="E211" s="0" t="s">
        <v>126</v>
      </c>
    </row>
    <row r="212" customFormat="false" ht="13.8" hidden="false" customHeight="false" outlineLevel="0" collapsed="false">
      <c r="A212" s="0" t="s">
        <v>41</v>
      </c>
      <c r="B212" s="0" t="s">
        <v>20</v>
      </c>
      <c r="C212" s="0" t="str">
        <f aca="false">CONCATENATE(A212,"|",B212)</f>
        <v>IT001E90093152|2022-08</v>
      </c>
      <c r="D212" s="0" t="n">
        <v>0</v>
      </c>
      <c r="E212" s="0" t="s">
        <v>126</v>
      </c>
    </row>
    <row r="213" customFormat="false" ht="13.8" hidden="false" customHeight="false" outlineLevel="0" collapsed="false">
      <c r="A213" s="0" t="s">
        <v>41</v>
      </c>
      <c r="B213" s="0" t="s">
        <v>21</v>
      </c>
      <c r="C213" s="0" t="str">
        <f aca="false">CONCATENATE(A213,"|",B213)</f>
        <v>IT001E90093152|2022-09</v>
      </c>
      <c r="D213" s="0" t="n">
        <v>0</v>
      </c>
      <c r="E213" s="0" t="s">
        <v>126</v>
      </c>
    </row>
    <row r="214" customFormat="false" ht="13.8" hidden="false" customHeight="false" outlineLevel="0" collapsed="false">
      <c r="A214" s="0" t="s">
        <v>41</v>
      </c>
      <c r="B214" s="0" t="s">
        <v>22</v>
      </c>
      <c r="C214" s="0" t="str">
        <f aca="false">CONCATENATE(A214,"|",B214)</f>
        <v>IT001E90093152|2022-10</v>
      </c>
      <c r="D214" s="0" t="n">
        <v>0</v>
      </c>
      <c r="E214" s="0" t="s">
        <v>126</v>
      </c>
    </row>
    <row r="215" customFormat="false" ht="13.8" hidden="false" customHeight="false" outlineLevel="0" collapsed="false">
      <c r="A215" s="0" t="s">
        <v>41</v>
      </c>
      <c r="B215" s="0" t="s">
        <v>23</v>
      </c>
      <c r="C215" s="0" t="str">
        <f aca="false">CONCATENATE(A215,"|",B215)</f>
        <v>IT001E90093152|2022-11</v>
      </c>
      <c r="D215" s="0" t="n">
        <v>0</v>
      </c>
      <c r="E215" s="0" t="s">
        <v>126</v>
      </c>
    </row>
    <row r="216" customFormat="false" ht="13.8" hidden="false" customHeight="false" outlineLevel="0" collapsed="false">
      <c r="A216" s="0" t="s">
        <v>41</v>
      </c>
      <c r="B216" s="0" t="s">
        <v>24</v>
      </c>
      <c r="C216" s="0" t="str">
        <f aca="false">CONCATENATE(A216,"|",B216)</f>
        <v>IT001E90093152|2022-12</v>
      </c>
      <c r="D216" s="0" t="n">
        <v>0</v>
      </c>
      <c r="E216" s="0" t="s">
        <v>126</v>
      </c>
    </row>
    <row r="217" customFormat="false" ht="13.8" hidden="false" customHeight="false" outlineLevel="0" collapsed="false">
      <c r="A217" s="0" t="s">
        <v>42</v>
      </c>
      <c r="B217" s="0" t="s">
        <v>12</v>
      </c>
      <c r="C217" s="0" t="str">
        <f aca="false">CONCATENATE(A217,"|",B217)</f>
        <v>IT001E90095614|2022-01</v>
      </c>
      <c r="D217" s="0" t="n">
        <v>7</v>
      </c>
      <c r="E217" s="0" t="s">
        <v>126</v>
      </c>
    </row>
    <row r="218" customFormat="false" ht="13.8" hidden="false" customHeight="false" outlineLevel="0" collapsed="false">
      <c r="A218" s="0" t="s">
        <v>42</v>
      </c>
      <c r="B218" s="0" t="s">
        <v>14</v>
      </c>
      <c r="C218" s="0" t="str">
        <f aca="false">CONCATENATE(A218,"|",B218)</f>
        <v>IT001E90095614|2022-02</v>
      </c>
      <c r="D218" s="0" t="n">
        <v>4</v>
      </c>
      <c r="E218" s="0" t="s">
        <v>126</v>
      </c>
    </row>
    <row r="219" customFormat="false" ht="13.8" hidden="false" customHeight="false" outlineLevel="0" collapsed="false">
      <c r="A219" s="0" t="s">
        <v>42</v>
      </c>
      <c r="B219" s="0" t="s">
        <v>15</v>
      </c>
      <c r="C219" s="0" t="str">
        <f aca="false">CONCATENATE(A219,"|",B219)</f>
        <v>IT001E90095614|2022-03</v>
      </c>
      <c r="D219" s="0" t="n">
        <v>6</v>
      </c>
      <c r="E219" s="0" t="s">
        <v>126</v>
      </c>
    </row>
    <row r="220" customFormat="false" ht="13.8" hidden="false" customHeight="false" outlineLevel="0" collapsed="false">
      <c r="A220" s="0" t="s">
        <v>42</v>
      </c>
      <c r="B220" s="0" t="s">
        <v>16</v>
      </c>
      <c r="C220" s="0" t="str">
        <f aca="false">CONCATENATE(A220,"|",B220)</f>
        <v>IT001E90095614|2022-04</v>
      </c>
      <c r="D220" s="0" t="n">
        <v>6</v>
      </c>
      <c r="E220" s="0" t="s">
        <v>126</v>
      </c>
    </row>
    <row r="221" customFormat="false" ht="13.8" hidden="false" customHeight="false" outlineLevel="0" collapsed="false">
      <c r="A221" s="0" t="s">
        <v>42</v>
      </c>
      <c r="B221" s="0" t="s">
        <v>17</v>
      </c>
      <c r="C221" s="0" t="str">
        <f aca="false">CONCATENATE(A221,"|",B221)</f>
        <v>IT001E90095614|2022-05</v>
      </c>
      <c r="D221" s="0" t="n">
        <v>4</v>
      </c>
      <c r="E221" s="0" t="s">
        <v>126</v>
      </c>
    </row>
    <row r="222" customFormat="false" ht="13.8" hidden="false" customHeight="false" outlineLevel="0" collapsed="false">
      <c r="A222" s="0" t="s">
        <v>42</v>
      </c>
      <c r="B222" s="0" t="s">
        <v>18</v>
      </c>
      <c r="C222" s="0" t="str">
        <f aca="false">CONCATENATE(A222,"|",B222)</f>
        <v>IT001E90095614|2022-06</v>
      </c>
      <c r="D222" s="0" t="n">
        <v>6</v>
      </c>
      <c r="E222" s="0" t="s">
        <v>126</v>
      </c>
    </row>
    <row r="223" customFormat="false" ht="13.8" hidden="false" customHeight="false" outlineLevel="0" collapsed="false">
      <c r="A223" s="0" t="s">
        <v>42</v>
      </c>
      <c r="B223" s="0" t="s">
        <v>19</v>
      </c>
      <c r="C223" s="0" t="str">
        <f aca="false">CONCATENATE(A223,"|",B223)</f>
        <v>IT001E90095614|2022-07</v>
      </c>
      <c r="D223" s="0" t="n">
        <v>4</v>
      </c>
      <c r="E223" s="0" t="s">
        <v>126</v>
      </c>
    </row>
    <row r="224" customFormat="false" ht="13.8" hidden="false" customHeight="false" outlineLevel="0" collapsed="false">
      <c r="A224" s="0" t="s">
        <v>42</v>
      </c>
      <c r="B224" s="0" t="s">
        <v>20</v>
      </c>
      <c r="C224" s="0" t="str">
        <f aca="false">CONCATENATE(A224,"|",B224)</f>
        <v>IT001E90095614|2022-08</v>
      </c>
      <c r="D224" s="0" t="n">
        <v>5</v>
      </c>
      <c r="E224" s="0" t="s">
        <v>126</v>
      </c>
    </row>
    <row r="225" customFormat="false" ht="13.8" hidden="false" customHeight="false" outlineLevel="0" collapsed="false">
      <c r="A225" s="0" t="s">
        <v>42</v>
      </c>
      <c r="B225" s="0" t="s">
        <v>21</v>
      </c>
      <c r="C225" s="0" t="str">
        <f aca="false">CONCATENATE(A225,"|",B225)</f>
        <v>IT001E90095614|2022-09</v>
      </c>
      <c r="D225" s="0" t="n">
        <v>5</v>
      </c>
      <c r="E225" s="0" t="s">
        <v>126</v>
      </c>
    </row>
    <row r="226" customFormat="false" ht="13.8" hidden="false" customHeight="false" outlineLevel="0" collapsed="false">
      <c r="A226" s="0" t="s">
        <v>42</v>
      </c>
      <c r="B226" s="0" t="s">
        <v>22</v>
      </c>
      <c r="C226" s="0" t="str">
        <f aca="false">CONCATENATE(A226,"|",B226)</f>
        <v>IT001E90095614|2022-10</v>
      </c>
      <c r="D226" s="0" t="n">
        <v>5</v>
      </c>
      <c r="E226" s="0" t="s">
        <v>126</v>
      </c>
    </row>
    <row r="227" customFormat="false" ht="13.8" hidden="false" customHeight="false" outlineLevel="0" collapsed="false">
      <c r="A227" s="0" t="s">
        <v>42</v>
      </c>
      <c r="B227" s="0" t="s">
        <v>23</v>
      </c>
      <c r="C227" s="0" t="str">
        <f aca="false">CONCATENATE(A227,"|",B227)</f>
        <v>IT001E90095614|2022-11</v>
      </c>
      <c r="D227" s="0" t="n">
        <v>5.020833</v>
      </c>
      <c r="E227" s="0" t="s">
        <v>126</v>
      </c>
    </row>
    <row r="228" customFormat="false" ht="13.8" hidden="false" customHeight="false" outlineLevel="0" collapsed="false">
      <c r="A228" s="0" t="s">
        <v>42</v>
      </c>
      <c r="B228" s="0" t="s">
        <v>24</v>
      </c>
      <c r="C228" s="0" t="str">
        <f aca="false">CONCATENATE(A228,"|",B228)</f>
        <v>IT001E90095614|2022-12</v>
      </c>
      <c r="D228" s="0" t="n">
        <v>6</v>
      </c>
      <c r="E228" s="0" t="s">
        <v>126</v>
      </c>
    </row>
    <row r="229" customFormat="false" ht="13.8" hidden="false" customHeight="false" outlineLevel="0" collapsed="false">
      <c r="A229" s="0" t="s">
        <v>43</v>
      </c>
      <c r="B229" s="0" t="s">
        <v>12</v>
      </c>
      <c r="C229" s="0" t="str">
        <f aca="false">CONCATENATE(A229,"|",B229)</f>
        <v>IT001E90097665|2022-01</v>
      </c>
      <c r="D229" s="0" t="n">
        <v>9</v>
      </c>
      <c r="E229" s="0" t="s">
        <v>126</v>
      </c>
    </row>
    <row r="230" customFormat="false" ht="13.8" hidden="false" customHeight="false" outlineLevel="0" collapsed="false">
      <c r="A230" s="0" t="s">
        <v>43</v>
      </c>
      <c r="B230" s="0" t="s">
        <v>14</v>
      </c>
      <c r="C230" s="0" t="str">
        <f aca="false">CONCATENATE(A230,"|",B230)</f>
        <v>IT001E90097665|2022-02</v>
      </c>
      <c r="D230" s="0" t="n">
        <v>6</v>
      </c>
      <c r="E230" s="0" t="s">
        <v>126</v>
      </c>
    </row>
    <row r="231" customFormat="false" ht="13.8" hidden="false" customHeight="false" outlineLevel="0" collapsed="false">
      <c r="A231" s="0" t="s">
        <v>43</v>
      </c>
      <c r="B231" s="0" t="s">
        <v>15</v>
      </c>
      <c r="C231" s="0" t="str">
        <f aca="false">CONCATENATE(A231,"|",B231)</f>
        <v>IT001E90097665|2022-03</v>
      </c>
      <c r="D231" s="0" t="n">
        <v>0</v>
      </c>
      <c r="E231" s="0" t="s">
        <v>126</v>
      </c>
    </row>
    <row r="232" customFormat="false" ht="13.8" hidden="false" customHeight="false" outlineLevel="0" collapsed="false">
      <c r="A232" s="0" t="s">
        <v>43</v>
      </c>
      <c r="B232" s="0" t="s">
        <v>16</v>
      </c>
      <c r="C232" s="0" t="str">
        <f aca="false">CONCATENATE(A232,"|",B232)</f>
        <v>IT001E90097665|2022-04</v>
      </c>
      <c r="D232" s="0" t="n">
        <v>0</v>
      </c>
      <c r="E232" s="0" t="s">
        <v>126</v>
      </c>
    </row>
    <row r="233" customFormat="false" ht="13.8" hidden="false" customHeight="false" outlineLevel="0" collapsed="false">
      <c r="A233" s="0" t="s">
        <v>43</v>
      </c>
      <c r="B233" s="0" t="s">
        <v>17</v>
      </c>
      <c r="C233" s="0" t="str">
        <f aca="false">CONCATENATE(A233,"|",B233)</f>
        <v>IT001E90097665|2022-05</v>
      </c>
      <c r="D233" s="0" t="n">
        <v>0</v>
      </c>
      <c r="E233" s="0" t="s">
        <v>126</v>
      </c>
    </row>
    <row r="234" customFormat="false" ht="13.8" hidden="false" customHeight="false" outlineLevel="0" collapsed="false">
      <c r="A234" s="0" t="s">
        <v>43</v>
      </c>
      <c r="B234" s="0" t="s">
        <v>18</v>
      </c>
      <c r="C234" s="0" t="str">
        <f aca="false">CONCATENATE(A234,"|",B234)</f>
        <v>IT001E90097665|2022-06</v>
      </c>
      <c r="D234" s="0" t="n">
        <v>0</v>
      </c>
      <c r="E234" s="0" t="s">
        <v>126</v>
      </c>
    </row>
    <row r="235" customFormat="false" ht="13.8" hidden="false" customHeight="false" outlineLevel="0" collapsed="false">
      <c r="A235" s="0" t="s">
        <v>43</v>
      </c>
      <c r="B235" s="0" t="s">
        <v>19</v>
      </c>
      <c r="C235" s="0" t="str">
        <f aca="false">CONCATENATE(A235,"|",B235)</f>
        <v>IT001E90097665|2022-07</v>
      </c>
      <c r="D235" s="0" t="n">
        <v>0</v>
      </c>
      <c r="E235" s="0" t="s">
        <v>126</v>
      </c>
    </row>
    <row r="236" customFormat="false" ht="13.8" hidden="false" customHeight="false" outlineLevel="0" collapsed="false">
      <c r="A236" s="0" t="s">
        <v>43</v>
      </c>
      <c r="B236" s="0" t="s">
        <v>20</v>
      </c>
      <c r="C236" s="0" t="str">
        <f aca="false">CONCATENATE(A236,"|",B236)</f>
        <v>IT001E90097665|2022-08</v>
      </c>
      <c r="D236" s="0" t="n">
        <v>0</v>
      </c>
      <c r="E236" s="0" t="s">
        <v>126</v>
      </c>
    </row>
    <row r="237" customFormat="false" ht="13.8" hidden="false" customHeight="false" outlineLevel="0" collapsed="false">
      <c r="A237" s="0" t="s">
        <v>43</v>
      </c>
      <c r="B237" s="0" t="s">
        <v>21</v>
      </c>
      <c r="C237" s="0" t="str">
        <f aca="false">CONCATENATE(A237,"|",B237)</f>
        <v>IT001E90097665|2022-09</v>
      </c>
      <c r="D237" s="0" t="n">
        <v>0</v>
      </c>
      <c r="E237" s="0" t="s">
        <v>126</v>
      </c>
    </row>
    <row r="238" customFormat="false" ht="13.8" hidden="false" customHeight="false" outlineLevel="0" collapsed="false">
      <c r="A238" s="0" t="s">
        <v>43</v>
      </c>
      <c r="B238" s="0" t="s">
        <v>22</v>
      </c>
      <c r="C238" s="0" t="str">
        <f aca="false">CONCATENATE(A238,"|",B238)</f>
        <v>IT001E90097665|2022-10</v>
      </c>
      <c r="D238" s="0" t="n">
        <v>0</v>
      </c>
      <c r="E238" s="0" t="s">
        <v>126</v>
      </c>
    </row>
    <row r="239" customFormat="false" ht="13.8" hidden="false" customHeight="false" outlineLevel="0" collapsed="false">
      <c r="A239" s="0" t="s">
        <v>43</v>
      </c>
      <c r="B239" s="0" t="s">
        <v>23</v>
      </c>
      <c r="C239" s="0" t="str">
        <f aca="false">CONCATENATE(A239,"|",B239)</f>
        <v>IT001E90097665|2022-11</v>
      </c>
      <c r="D239" s="0" t="n">
        <v>0</v>
      </c>
      <c r="E239" s="0" t="s">
        <v>126</v>
      </c>
    </row>
    <row r="240" customFormat="false" ht="13.8" hidden="false" customHeight="false" outlineLevel="0" collapsed="false">
      <c r="A240" s="0" t="s">
        <v>43</v>
      </c>
      <c r="B240" s="0" t="s">
        <v>24</v>
      </c>
      <c r="C240" s="0" t="str">
        <f aca="false">CONCATENATE(A240,"|",B240)</f>
        <v>IT001E90097665|2022-12</v>
      </c>
      <c r="D240" s="0" t="n">
        <v>0</v>
      </c>
      <c r="E240" s="0" t="s">
        <v>126</v>
      </c>
    </row>
    <row r="241" customFormat="false" ht="13.8" hidden="false" customHeight="false" outlineLevel="0" collapsed="false">
      <c r="A241" s="0" t="s">
        <v>44</v>
      </c>
      <c r="B241" s="0" t="s">
        <v>12</v>
      </c>
      <c r="C241" s="0" t="str">
        <f aca="false">CONCATENATE(A241,"|",B241)</f>
        <v>IT001E90097991|2022-01</v>
      </c>
      <c r="D241" s="0" t="n">
        <v>37</v>
      </c>
      <c r="E241" s="0" t="s">
        <v>126</v>
      </c>
    </row>
    <row r="242" customFormat="false" ht="13.8" hidden="false" customHeight="false" outlineLevel="0" collapsed="false">
      <c r="A242" s="0" t="s">
        <v>44</v>
      </c>
      <c r="B242" s="0" t="s">
        <v>14</v>
      </c>
      <c r="C242" s="0" t="str">
        <f aca="false">CONCATENATE(A242,"|",B242)</f>
        <v>IT001E90097991|2022-02</v>
      </c>
      <c r="D242" s="0" t="n">
        <v>31</v>
      </c>
      <c r="E242" s="0" t="s">
        <v>126</v>
      </c>
    </row>
    <row r="243" customFormat="false" ht="13.8" hidden="false" customHeight="false" outlineLevel="0" collapsed="false">
      <c r="A243" s="0" t="s">
        <v>44</v>
      </c>
      <c r="B243" s="0" t="s">
        <v>15</v>
      </c>
      <c r="C243" s="0" t="str">
        <f aca="false">CONCATENATE(A243,"|",B243)</f>
        <v>IT001E90097991|2022-03</v>
      </c>
      <c r="D243" s="0" t="n">
        <v>35</v>
      </c>
      <c r="E243" s="0" t="s">
        <v>126</v>
      </c>
    </row>
    <row r="244" customFormat="false" ht="13.8" hidden="false" customHeight="false" outlineLevel="0" collapsed="false">
      <c r="A244" s="0" t="s">
        <v>44</v>
      </c>
      <c r="B244" s="0" t="s">
        <v>16</v>
      </c>
      <c r="C244" s="0" t="str">
        <f aca="false">CONCATENATE(A244,"|",B244)</f>
        <v>IT001E90097991|2022-04</v>
      </c>
      <c r="D244" s="0" t="n">
        <v>33</v>
      </c>
      <c r="E244" s="0" t="s">
        <v>126</v>
      </c>
    </row>
    <row r="245" customFormat="false" ht="13.8" hidden="false" customHeight="false" outlineLevel="0" collapsed="false">
      <c r="A245" s="0" t="s">
        <v>44</v>
      </c>
      <c r="B245" s="0" t="s">
        <v>17</v>
      </c>
      <c r="C245" s="0" t="str">
        <f aca="false">CONCATENATE(A245,"|",B245)</f>
        <v>IT001E90097991|2022-05</v>
      </c>
      <c r="D245" s="0" t="n">
        <v>34</v>
      </c>
      <c r="E245" s="0" t="s">
        <v>126</v>
      </c>
    </row>
    <row r="246" customFormat="false" ht="13.8" hidden="false" customHeight="false" outlineLevel="0" collapsed="false">
      <c r="A246" s="0" t="s">
        <v>44</v>
      </c>
      <c r="B246" s="0" t="s">
        <v>18</v>
      </c>
      <c r="C246" s="0" t="str">
        <f aca="false">CONCATENATE(A246,"|",B246)</f>
        <v>IT001E90097991|2022-06</v>
      </c>
      <c r="D246" s="0" t="n">
        <v>33</v>
      </c>
      <c r="E246" s="0" t="s">
        <v>126</v>
      </c>
    </row>
    <row r="247" customFormat="false" ht="13.8" hidden="false" customHeight="false" outlineLevel="0" collapsed="false">
      <c r="A247" s="0" t="s">
        <v>44</v>
      </c>
      <c r="B247" s="0" t="s">
        <v>19</v>
      </c>
      <c r="C247" s="0" t="str">
        <f aca="false">CONCATENATE(A247,"|",B247)</f>
        <v>IT001E90097991|2022-07</v>
      </c>
      <c r="D247" s="0" t="n">
        <v>35</v>
      </c>
      <c r="E247" s="0" t="s">
        <v>126</v>
      </c>
    </row>
    <row r="248" customFormat="false" ht="13.8" hidden="false" customHeight="false" outlineLevel="0" collapsed="false">
      <c r="A248" s="0" t="s">
        <v>44</v>
      </c>
      <c r="B248" s="0" t="s">
        <v>20</v>
      </c>
      <c r="C248" s="0" t="str">
        <f aca="false">CONCATENATE(A248,"|",B248)</f>
        <v>IT001E90097991|2022-08</v>
      </c>
      <c r="D248" s="0" t="n">
        <v>31</v>
      </c>
      <c r="E248" s="0" t="s">
        <v>126</v>
      </c>
    </row>
    <row r="249" customFormat="false" ht="13.8" hidden="false" customHeight="false" outlineLevel="0" collapsed="false">
      <c r="A249" s="0" t="s">
        <v>44</v>
      </c>
      <c r="B249" s="0" t="s">
        <v>21</v>
      </c>
      <c r="C249" s="0" t="str">
        <f aca="false">CONCATENATE(A249,"|",B249)</f>
        <v>IT001E90097991|2022-09</v>
      </c>
      <c r="D249" s="0" t="n">
        <v>32</v>
      </c>
      <c r="E249" s="0" t="s">
        <v>126</v>
      </c>
    </row>
    <row r="250" customFormat="false" ht="13.8" hidden="false" customHeight="false" outlineLevel="0" collapsed="false">
      <c r="A250" s="0" t="s">
        <v>44</v>
      </c>
      <c r="B250" s="0" t="s">
        <v>22</v>
      </c>
      <c r="C250" s="0" t="str">
        <f aca="false">CONCATENATE(A250,"|",B250)</f>
        <v>IT001E90097991|2022-10</v>
      </c>
      <c r="D250" s="0" t="n">
        <v>34</v>
      </c>
      <c r="E250" s="0" t="s">
        <v>126</v>
      </c>
    </row>
    <row r="251" customFormat="false" ht="13.8" hidden="false" customHeight="false" outlineLevel="0" collapsed="false">
      <c r="A251" s="0" t="s">
        <v>44</v>
      </c>
      <c r="B251" s="0" t="s">
        <v>23</v>
      </c>
      <c r="C251" s="0" t="str">
        <f aca="false">CONCATENATE(A251,"|",B251)</f>
        <v>IT001E90097991|2022-11</v>
      </c>
      <c r="D251" s="0" t="n">
        <v>34</v>
      </c>
      <c r="E251" s="0" t="s">
        <v>126</v>
      </c>
    </row>
    <row r="252" customFormat="false" ht="13.8" hidden="false" customHeight="false" outlineLevel="0" collapsed="false">
      <c r="A252" s="0" t="s">
        <v>44</v>
      </c>
      <c r="B252" s="0" t="s">
        <v>24</v>
      </c>
      <c r="C252" s="0" t="str">
        <f aca="false">CONCATENATE(A252,"|",B252)</f>
        <v>IT001E90097991|2022-12</v>
      </c>
      <c r="D252" s="0" t="n">
        <v>34</v>
      </c>
      <c r="E252" s="0" t="s">
        <v>126</v>
      </c>
    </row>
    <row r="253" customFormat="false" ht="13.8" hidden="false" customHeight="false" outlineLevel="0" collapsed="false">
      <c r="A253" s="0" t="s">
        <v>45</v>
      </c>
      <c r="B253" s="0" t="s">
        <v>12</v>
      </c>
      <c r="C253" s="0" t="str">
        <f aca="false">CONCATENATE(A253,"|",B253)</f>
        <v>IT001E90097992|2022-01</v>
      </c>
      <c r="D253" s="0" t="n">
        <v>2</v>
      </c>
      <c r="E253" s="0" t="s">
        <v>126</v>
      </c>
    </row>
    <row r="254" customFormat="false" ht="13.8" hidden="false" customHeight="false" outlineLevel="0" collapsed="false">
      <c r="A254" s="0" t="s">
        <v>45</v>
      </c>
      <c r="B254" s="0" t="s">
        <v>14</v>
      </c>
      <c r="C254" s="0" t="str">
        <f aca="false">CONCATENATE(A254,"|",B254)</f>
        <v>IT001E90097992|2022-02</v>
      </c>
      <c r="D254" s="0" t="n">
        <v>0</v>
      </c>
      <c r="E254" s="0" t="s">
        <v>126</v>
      </c>
    </row>
    <row r="255" customFormat="false" ht="13.8" hidden="false" customHeight="false" outlineLevel="0" collapsed="false">
      <c r="A255" s="0" t="s">
        <v>45</v>
      </c>
      <c r="B255" s="0" t="s">
        <v>15</v>
      </c>
      <c r="C255" s="0" t="str">
        <f aca="false">CONCATENATE(A255,"|",B255)</f>
        <v>IT001E90097992|2022-03</v>
      </c>
      <c r="D255" s="0" t="n">
        <v>0</v>
      </c>
      <c r="E255" s="0" t="s">
        <v>126</v>
      </c>
    </row>
    <row r="256" customFormat="false" ht="13.8" hidden="false" customHeight="false" outlineLevel="0" collapsed="false">
      <c r="A256" s="0" t="s">
        <v>45</v>
      </c>
      <c r="B256" s="0" t="s">
        <v>16</v>
      </c>
      <c r="C256" s="0" t="str">
        <f aca="false">CONCATENATE(A256,"|",B256)</f>
        <v>IT001E90097992|2022-04</v>
      </c>
      <c r="D256" s="0" t="n">
        <v>0</v>
      </c>
      <c r="E256" s="0" t="s">
        <v>126</v>
      </c>
    </row>
    <row r="257" customFormat="false" ht="13.8" hidden="false" customHeight="false" outlineLevel="0" collapsed="false">
      <c r="A257" s="0" t="s">
        <v>45</v>
      </c>
      <c r="B257" s="0" t="s">
        <v>17</v>
      </c>
      <c r="C257" s="0" t="str">
        <f aca="false">CONCATENATE(A257,"|",B257)</f>
        <v>IT001E90097992|2022-05</v>
      </c>
      <c r="D257" s="0" t="n">
        <v>0</v>
      </c>
      <c r="E257" s="0" t="s">
        <v>126</v>
      </c>
    </row>
    <row r="258" customFormat="false" ht="13.8" hidden="false" customHeight="false" outlineLevel="0" collapsed="false">
      <c r="A258" s="0" t="s">
        <v>45</v>
      </c>
      <c r="B258" s="0" t="s">
        <v>18</v>
      </c>
      <c r="C258" s="0" t="str">
        <f aca="false">CONCATENATE(A258,"|",B258)</f>
        <v>IT001E90097992|2022-06</v>
      </c>
      <c r="D258" s="0" t="n">
        <v>0</v>
      </c>
      <c r="E258" s="0" t="s">
        <v>126</v>
      </c>
    </row>
    <row r="259" customFormat="false" ht="13.8" hidden="false" customHeight="false" outlineLevel="0" collapsed="false">
      <c r="A259" s="0" t="s">
        <v>45</v>
      </c>
      <c r="B259" s="0" t="s">
        <v>19</v>
      </c>
      <c r="C259" s="0" t="str">
        <f aca="false">CONCATENATE(A259,"|",B259)</f>
        <v>IT001E90097992|2022-07</v>
      </c>
      <c r="D259" s="0" t="n">
        <v>0</v>
      </c>
      <c r="E259" s="0" t="s">
        <v>126</v>
      </c>
    </row>
    <row r="260" customFormat="false" ht="13.8" hidden="false" customHeight="false" outlineLevel="0" collapsed="false">
      <c r="A260" s="0" t="s">
        <v>45</v>
      </c>
      <c r="B260" s="0" t="s">
        <v>20</v>
      </c>
      <c r="C260" s="0" t="str">
        <f aca="false">CONCATENATE(A260,"|",B260)</f>
        <v>IT001E90097992|2022-08</v>
      </c>
      <c r="D260" s="0" t="n">
        <v>0</v>
      </c>
      <c r="E260" s="0" t="s">
        <v>126</v>
      </c>
    </row>
    <row r="261" customFormat="false" ht="13.8" hidden="false" customHeight="false" outlineLevel="0" collapsed="false">
      <c r="A261" s="0" t="s">
        <v>45</v>
      </c>
      <c r="B261" s="0" t="s">
        <v>21</v>
      </c>
      <c r="C261" s="0" t="str">
        <f aca="false">CONCATENATE(A261,"|",B261)</f>
        <v>IT001E90097992|2022-09</v>
      </c>
      <c r="D261" s="0" t="n">
        <v>0</v>
      </c>
      <c r="E261" s="0" t="s">
        <v>126</v>
      </c>
    </row>
    <row r="262" customFormat="false" ht="13.8" hidden="false" customHeight="false" outlineLevel="0" collapsed="false">
      <c r="A262" s="0" t="s">
        <v>45</v>
      </c>
      <c r="B262" s="0" t="s">
        <v>22</v>
      </c>
      <c r="C262" s="0" t="str">
        <f aca="false">CONCATENATE(A262,"|",B262)</f>
        <v>IT001E90097992|2022-10</v>
      </c>
      <c r="D262" s="0" t="n">
        <v>0</v>
      </c>
      <c r="E262" s="0" t="s">
        <v>126</v>
      </c>
    </row>
    <row r="263" customFormat="false" ht="13.8" hidden="false" customHeight="false" outlineLevel="0" collapsed="false">
      <c r="A263" s="0" t="s">
        <v>45</v>
      </c>
      <c r="B263" s="0" t="s">
        <v>23</v>
      </c>
      <c r="C263" s="0" t="str">
        <f aca="false">CONCATENATE(A263,"|",B263)</f>
        <v>IT001E90097992|2022-11</v>
      </c>
      <c r="D263" s="0" t="n">
        <v>0</v>
      </c>
      <c r="E263" s="0" t="s">
        <v>126</v>
      </c>
    </row>
    <row r="264" customFormat="false" ht="13.8" hidden="false" customHeight="false" outlineLevel="0" collapsed="false">
      <c r="A264" s="0" t="s">
        <v>45</v>
      </c>
      <c r="B264" s="0" t="s">
        <v>24</v>
      </c>
      <c r="C264" s="0" t="str">
        <f aca="false">CONCATENATE(A264,"|",B264)</f>
        <v>IT001E90097992|2022-12</v>
      </c>
      <c r="D264" s="0" t="n">
        <v>0</v>
      </c>
      <c r="E264" s="0" t="s">
        <v>126</v>
      </c>
    </row>
    <row r="265" customFormat="false" ht="13.8" hidden="false" customHeight="false" outlineLevel="0" collapsed="false">
      <c r="A265" s="0" t="s">
        <v>46</v>
      </c>
      <c r="B265" s="0" t="s">
        <v>12</v>
      </c>
      <c r="C265" s="0" t="str">
        <f aca="false">CONCATENATE(A265,"|",B265)</f>
        <v>IT001E90097995|2022-01</v>
      </c>
      <c r="D265" s="0" t="n">
        <v>2</v>
      </c>
      <c r="E265" s="0" t="s">
        <v>126</v>
      </c>
    </row>
    <row r="266" customFormat="false" ht="13.8" hidden="false" customHeight="false" outlineLevel="0" collapsed="false">
      <c r="A266" s="0" t="s">
        <v>46</v>
      </c>
      <c r="B266" s="0" t="s">
        <v>14</v>
      </c>
      <c r="C266" s="0" t="str">
        <f aca="false">CONCATENATE(A266,"|",B266)</f>
        <v>IT001E90097995|2022-02</v>
      </c>
      <c r="D266" s="0" t="n">
        <v>0</v>
      </c>
      <c r="E266" s="0" t="s">
        <v>126</v>
      </c>
    </row>
    <row r="267" customFormat="false" ht="13.8" hidden="false" customHeight="false" outlineLevel="0" collapsed="false">
      <c r="A267" s="0" t="s">
        <v>46</v>
      </c>
      <c r="B267" s="0" t="s">
        <v>15</v>
      </c>
      <c r="C267" s="0" t="str">
        <f aca="false">CONCATENATE(A267,"|",B267)</f>
        <v>IT001E90097995|2022-03</v>
      </c>
      <c r="D267" s="0" t="n">
        <v>0</v>
      </c>
      <c r="E267" s="0" t="s">
        <v>126</v>
      </c>
    </row>
    <row r="268" customFormat="false" ht="13.8" hidden="false" customHeight="false" outlineLevel="0" collapsed="false">
      <c r="A268" s="0" t="s">
        <v>46</v>
      </c>
      <c r="B268" s="0" t="s">
        <v>16</v>
      </c>
      <c r="C268" s="0" t="str">
        <f aca="false">CONCATENATE(A268,"|",B268)</f>
        <v>IT001E90097995|2022-04</v>
      </c>
      <c r="D268" s="0" t="n">
        <v>0</v>
      </c>
      <c r="E268" s="0" t="s">
        <v>126</v>
      </c>
    </row>
    <row r="269" customFormat="false" ht="13.8" hidden="false" customHeight="false" outlineLevel="0" collapsed="false">
      <c r="A269" s="0" t="s">
        <v>46</v>
      </c>
      <c r="B269" s="0" t="s">
        <v>17</v>
      </c>
      <c r="C269" s="0" t="str">
        <f aca="false">CONCATENATE(A269,"|",B269)</f>
        <v>IT001E90097995|2022-05</v>
      </c>
      <c r="D269" s="0" t="n">
        <v>0</v>
      </c>
      <c r="E269" s="0" t="s">
        <v>126</v>
      </c>
    </row>
    <row r="270" customFormat="false" ht="13.8" hidden="false" customHeight="false" outlineLevel="0" collapsed="false">
      <c r="A270" s="0" t="s">
        <v>46</v>
      </c>
      <c r="B270" s="0" t="s">
        <v>18</v>
      </c>
      <c r="C270" s="0" t="str">
        <f aca="false">CONCATENATE(A270,"|",B270)</f>
        <v>IT001E90097995|2022-06</v>
      </c>
      <c r="D270" s="0" t="n">
        <v>0</v>
      </c>
      <c r="E270" s="0" t="s">
        <v>126</v>
      </c>
    </row>
    <row r="271" customFormat="false" ht="13.8" hidden="false" customHeight="false" outlineLevel="0" collapsed="false">
      <c r="A271" s="0" t="s">
        <v>46</v>
      </c>
      <c r="B271" s="0" t="s">
        <v>19</v>
      </c>
      <c r="C271" s="0" t="str">
        <f aca="false">CONCATENATE(A271,"|",B271)</f>
        <v>IT001E90097995|2022-07</v>
      </c>
      <c r="D271" s="0" t="n">
        <v>0</v>
      </c>
      <c r="E271" s="0" t="s">
        <v>126</v>
      </c>
    </row>
    <row r="272" customFormat="false" ht="13.8" hidden="false" customHeight="false" outlineLevel="0" collapsed="false">
      <c r="A272" s="0" t="s">
        <v>46</v>
      </c>
      <c r="B272" s="0" t="s">
        <v>20</v>
      </c>
      <c r="C272" s="0" t="str">
        <f aca="false">CONCATENATE(A272,"|",B272)</f>
        <v>IT001E90097995|2022-08</v>
      </c>
      <c r="D272" s="0" t="n">
        <v>0</v>
      </c>
      <c r="E272" s="0" t="s">
        <v>126</v>
      </c>
    </row>
    <row r="273" customFormat="false" ht="13.8" hidden="false" customHeight="false" outlineLevel="0" collapsed="false">
      <c r="A273" s="0" t="s">
        <v>46</v>
      </c>
      <c r="B273" s="0" t="s">
        <v>21</v>
      </c>
      <c r="C273" s="0" t="str">
        <f aca="false">CONCATENATE(A273,"|",B273)</f>
        <v>IT001E90097995|2022-09</v>
      </c>
      <c r="D273" s="0" t="n">
        <v>0</v>
      </c>
      <c r="E273" s="0" t="s">
        <v>126</v>
      </c>
    </row>
    <row r="274" customFormat="false" ht="13.8" hidden="false" customHeight="false" outlineLevel="0" collapsed="false">
      <c r="A274" s="0" t="s">
        <v>46</v>
      </c>
      <c r="B274" s="0" t="s">
        <v>22</v>
      </c>
      <c r="C274" s="0" t="str">
        <f aca="false">CONCATENATE(A274,"|",B274)</f>
        <v>IT001E90097995|2022-10</v>
      </c>
      <c r="D274" s="0" t="n">
        <v>0</v>
      </c>
      <c r="E274" s="0" t="s">
        <v>126</v>
      </c>
    </row>
    <row r="275" customFormat="false" ht="13.8" hidden="false" customHeight="false" outlineLevel="0" collapsed="false">
      <c r="A275" s="0" t="s">
        <v>46</v>
      </c>
      <c r="B275" s="0" t="s">
        <v>23</v>
      </c>
      <c r="C275" s="0" t="str">
        <f aca="false">CONCATENATE(A275,"|",B275)</f>
        <v>IT001E90097995|2022-11</v>
      </c>
      <c r="D275" s="0" t="n">
        <v>0</v>
      </c>
      <c r="E275" s="0" t="s">
        <v>126</v>
      </c>
    </row>
    <row r="276" customFormat="false" ht="13.8" hidden="false" customHeight="false" outlineLevel="0" collapsed="false">
      <c r="A276" s="0" t="s">
        <v>46</v>
      </c>
      <c r="B276" s="0" t="s">
        <v>24</v>
      </c>
      <c r="C276" s="0" t="str">
        <f aca="false">CONCATENATE(A276,"|",B276)</f>
        <v>IT001E90097995|2022-12</v>
      </c>
      <c r="D276" s="0" t="n">
        <v>0</v>
      </c>
      <c r="E276" s="0" t="s">
        <v>126</v>
      </c>
    </row>
    <row r="277" customFormat="false" ht="13.8" hidden="false" customHeight="false" outlineLevel="0" collapsed="false">
      <c r="A277" s="0" t="s">
        <v>47</v>
      </c>
      <c r="B277" s="0" t="s">
        <v>12</v>
      </c>
      <c r="C277" s="0" t="str">
        <f aca="false">CONCATENATE(A277,"|",B277)</f>
        <v>IT001E90097996|2022-01</v>
      </c>
      <c r="D277" s="0" t="n">
        <v>223</v>
      </c>
      <c r="E277" s="0" t="s">
        <v>126</v>
      </c>
    </row>
    <row r="278" customFormat="false" ht="13.8" hidden="false" customHeight="false" outlineLevel="0" collapsed="false">
      <c r="A278" s="0" t="s">
        <v>47</v>
      </c>
      <c r="B278" s="0" t="s">
        <v>14</v>
      </c>
      <c r="C278" s="0" t="str">
        <f aca="false">CONCATENATE(A278,"|",B278)</f>
        <v>IT001E90097996|2022-02</v>
      </c>
      <c r="D278" s="0" t="n">
        <v>202</v>
      </c>
      <c r="E278" s="0" t="s">
        <v>126</v>
      </c>
    </row>
    <row r="279" customFormat="false" ht="13.8" hidden="false" customHeight="false" outlineLevel="0" collapsed="false">
      <c r="A279" s="0" t="s">
        <v>47</v>
      </c>
      <c r="B279" s="0" t="s">
        <v>15</v>
      </c>
      <c r="C279" s="0" t="str">
        <f aca="false">CONCATENATE(A279,"|",B279)</f>
        <v>IT001E90097996|2022-03</v>
      </c>
      <c r="D279" s="0" t="n">
        <v>223</v>
      </c>
      <c r="E279" s="0" t="s">
        <v>126</v>
      </c>
    </row>
    <row r="280" customFormat="false" ht="13.8" hidden="false" customHeight="false" outlineLevel="0" collapsed="false">
      <c r="A280" s="0" t="s">
        <v>47</v>
      </c>
      <c r="B280" s="0" t="s">
        <v>16</v>
      </c>
      <c r="C280" s="0" t="str">
        <f aca="false">CONCATENATE(A280,"|",B280)</f>
        <v>IT001E90097996|2022-04</v>
      </c>
      <c r="D280" s="0" t="n">
        <v>214</v>
      </c>
      <c r="E280" s="0" t="s">
        <v>126</v>
      </c>
    </row>
    <row r="281" customFormat="false" ht="13.8" hidden="false" customHeight="false" outlineLevel="0" collapsed="false">
      <c r="A281" s="0" t="s">
        <v>47</v>
      </c>
      <c r="B281" s="0" t="s">
        <v>17</v>
      </c>
      <c r="C281" s="0" t="str">
        <f aca="false">CONCATENATE(A281,"|",B281)</f>
        <v>IT001E90097996|2022-05</v>
      </c>
      <c r="D281" s="0" t="n">
        <v>222</v>
      </c>
      <c r="E281" s="0" t="s">
        <v>126</v>
      </c>
    </row>
    <row r="282" customFormat="false" ht="13.8" hidden="false" customHeight="false" outlineLevel="0" collapsed="false">
      <c r="A282" s="0" t="s">
        <v>47</v>
      </c>
      <c r="B282" s="0" t="s">
        <v>18</v>
      </c>
      <c r="C282" s="0" t="str">
        <f aca="false">CONCATENATE(A282,"|",B282)</f>
        <v>IT001E90097996|2022-06</v>
      </c>
      <c r="D282" s="0" t="n">
        <v>238</v>
      </c>
      <c r="E282" s="0" t="s">
        <v>126</v>
      </c>
    </row>
    <row r="283" customFormat="false" ht="13.8" hidden="false" customHeight="false" outlineLevel="0" collapsed="false">
      <c r="A283" s="0" t="s">
        <v>47</v>
      </c>
      <c r="B283" s="0" t="s">
        <v>19</v>
      </c>
      <c r="C283" s="0" t="str">
        <f aca="false">CONCATENATE(A283,"|",B283)</f>
        <v>IT001E90097996|2022-07</v>
      </c>
      <c r="D283" s="0" t="n">
        <v>273</v>
      </c>
      <c r="E283" s="0" t="s">
        <v>126</v>
      </c>
    </row>
    <row r="284" customFormat="false" ht="13.8" hidden="false" customHeight="false" outlineLevel="0" collapsed="false">
      <c r="A284" s="0" t="s">
        <v>47</v>
      </c>
      <c r="B284" s="0" t="s">
        <v>20</v>
      </c>
      <c r="C284" s="0" t="str">
        <f aca="false">CONCATENATE(A284,"|",B284)</f>
        <v>IT001E90097996|2022-08</v>
      </c>
      <c r="D284" s="0" t="n">
        <v>284</v>
      </c>
      <c r="E284" s="0" t="s">
        <v>126</v>
      </c>
    </row>
    <row r="285" customFormat="false" ht="13.8" hidden="false" customHeight="false" outlineLevel="0" collapsed="false">
      <c r="A285" s="0" t="s">
        <v>47</v>
      </c>
      <c r="B285" s="0" t="s">
        <v>21</v>
      </c>
      <c r="C285" s="0" t="str">
        <f aca="false">CONCATENATE(A285,"|",B285)</f>
        <v>IT001E90097996|2022-09</v>
      </c>
      <c r="D285" s="0" t="n">
        <v>266</v>
      </c>
      <c r="E285" s="0" t="s">
        <v>126</v>
      </c>
    </row>
    <row r="286" customFormat="false" ht="13.8" hidden="false" customHeight="false" outlineLevel="0" collapsed="false">
      <c r="A286" s="0" t="s">
        <v>47</v>
      </c>
      <c r="B286" s="0" t="s">
        <v>22</v>
      </c>
      <c r="C286" s="0" t="str">
        <f aca="false">CONCATENATE(A286,"|",B286)</f>
        <v>IT001E90097996|2022-10</v>
      </c>
      <c r="D286" s="0" t="n">
        <v>274</v>
      </c>
      <c r="E286" s="0" t="s">
        <v>126</v>
      </c>
    </row>
    <row r="287" customFormat="false" ht="13.8" hidden="false" customHeight="false" outlineLevel="0" collapsed="false">
      <c r="A287" s="0" t="s">
        <v>47</v>
      </c>
      <c r="B287" s="0" t="s">
        <v>23</v>
      </c>
      <c r="C287" s="0" t="str">
        <f aca="false">CONCATENATE(A287,"|",B287)</f>
        <v>IT001E90097996|2022-11</v>
      </c>
      <c r="D287" s="0" t="n">
        <v>251</v>
      </c>
      <c r="E287" s="0" t="s">
        <v>126</v>
      </c>
    </row>
    <row r="288" customFormat="false" ht="13.8" hidden="false" customHeight="false" outlineLevel="0" collapsed="false">
      <c r="A288" s="0" t="s">
        <v>47</v>
      </c>
      <c r="B288" s="0" t="s">
        <v>24</v>
      </c>
      <c r="C288" s="0" t="str">
        <f aca="false">CONCATENATE(A288,"|",B288)</f>
        <v>IT001E90097996|2022-12</v>
      </c>
      <c r="D288" s="0" t="n">
        <v>262</v>
      </c>
      <c r="E288" s="0" t="s">
        <v>126</v>
      </c>
    </row>
    <row r="289" customFormat="false" ht="13.8" hidden="false" customHeight="false" outlineLevel="0" collapsed="false">
      <c r="A289" s="0" t="s">
        <v>48</v>
      </c>
      <c r="B289" s="0" t="s">
        <v>12</v>
      </c>
      <c r="C289" s="0" t="str">
        <f aca="false">CONCATENATE(A289,"|",B289)</f>
        <v>IT001E90098038|2022-01</v>
      </c>
      <c r="D289" s="0" t="n">
        <v>1</v>
      </c>
      <c r="E289" s="0" t="s">
        <v>126</v>
      </c>
    </row>
    <row r="290" customFormat="false" ht="13.8" hidden="false" customHeight="false" outlineLevel="0" collapsed="false">
      <c r="A290" s="0" t="s">
        <v>48</v>
      </c>
      <c r="B290" s="0" t="s">
        <v>14</v>
      </c>
      <c r="C290" s="0" t="str">
        <f aca="false">CONCATENATE(A290,"|",B290)</f>
        <v>IT001E90098038|2022-02</v>
      </c>
      <c r="D290" s="0" t="n">
        <v>0</v>
      </c>
      <c r="E290" s="0" t="s">
        <v>126</v>
      </c>
    </row>
    <row r="291" customFormat="false" ht="13.8" hidden="false" customHeight="false" outlineLevel="0" collapsed="false">
      <c r="A291" s="0" t="s">
        <v>48</v>
      </c>
      <c r="B291" s="0" t="s">
        <v>15</v>
      </c>
      <c r="C291" s="0" t="str">
        <f aca="false">CONCATENATE(A291,"|",B291)</f>
        <v>IT001E90098038|2022-03</v>
      </c>
      <c r="D291" s="0" t="n">
        <v>0</v>
      </c>
      <c r="E291" s="0" t="s">
        <v>126</v>
      </c>
    </row>
    <row r="292" customFormat="false" ht="13.8" hidden="false" customHeight="false" outlineLevel="0" collapsed="false">
      <c r="A292" s="0" t="s">
        <v>48</v>
      </c>
      <c r="B292" s="0" t="s">
        <v>16</v>
      </c>
      <c r="C292" s="0" t="str">
        <f aca="false">CONCATENATE(A292,"|",B292)</f>
        <v>IT001E90098038|2022-04</v>
      </c>
      <c r="D292" s="0" t="n">
        <v>0</v>
      </c>
      <c r="E292" s="0" t="s">
        <v>126</v>
      </c>
    </row>
    <row r="293" customFormat="false" ht="13.8" hidden="false" customHeight="false" outlineLevel="0" collapsed="false">
      <c r="A293" s="0" t="s">
        <v>48</v>
      </c>
      <c r="B293" s="0" t="s">
        <v>17</v>
      </c>
      <c r="C293" s="0" t="str">
        <f aca="false">CONCATENATE(A293,"|",B293)</f>
        <v>IT001E90098038|2022-05</v>
      </c>
      <c r="D293" s="0" t="n">
        <v>0</v>
      </c>
      <c r="E293" s="0" t="s">
        <v>126</v>
      </c>
    </row>
    <row r="294" customFormat="false" ht="13.8" hidden="false" customHeight="false" outlineLevel="0" collapsed="false">
      <c r="A294" s="0" t="s">
        <v>48</v>
      </c>
      <c r="B294" s="0" t="s">
        <v>18</v>
      </c>
      <c r="C294" s="0" t="str">
        <f aca="false">CONCATENATE(A294,"|",B294)</f>
        <v>IT001E90098038|2022-06</v>
      </c>
      <c r="D294" s="0" t="n">
        <v>0</v>
      </c>
      <c r="E294" s="0" t="s">
        <v>126</v>
      </c>
    </row>
    <row r="295" customFormat="false" ht="13.8" hidden="false" customHeight="false" outlineLevel="0" collapsed="false">
      <c r="A295" s="0" t="s">
        <v>48</v>
      </c>
      <c r="B295" s="0" t="s">
        <v>19</v>
      </c>
      <c r="C295" s="0" t="str">
        <f aca="false">CONCATENATE(A295,"|",B295)</f>
        <v>IT001E90098038|2022-07</v>
      </c>
      <c r="D295" s="0" t="n">
        <v>0</v>
      </c>
      <c r="E295" s="0" t="s">
        <v>126</v>
      </c>
    </row>
    <row r="296" customFormat="false" ht="13.8" hidden="false" customHeight="false" outlineLevel="0" collapsed="false">
      <c r="A296" s="0" t="s">
        <v>48</v>
      </c>
      <c r="B296" s="0" t="s">
        <v>20</v>
      </c>
      <c r="C296" s="0" t="str">
        <f aca="false">CONCATENATE(A296,"|",B296)</f>
        <v>IT001E90098038|2022-08</v>
      </c>
      <c r="D296" s="0" t="n">
        <v>0</v>
      </c>
      <c r="E296" s="0" t="s">
        <v>126</v>
      </c>
    </row>
    <row r="297" customFormat="false" ht="13.8" hidden="false" customHeight="false" outlineLevel="0" collapsed="false">
      <c r="A297" s="0" t="s">
        <v>48</v>
      </c>
      <c r="B297" s="0" t="s">
        <v>21</v>
      </c>
      <c r="C297" s="0" t="str">
        <f aca="false">CONCATENATE(A297,"|",B297)</f>
        <v>IT001E90098038|2022-09</v>
      </c>
      <c r="D297" s="0" t="n">
        <v>0</v>
      </c>
      <c r="E297" s="0" t="s">
        <v>126</v>
      </c>
    </row>
    <row r="298" customFormat="false" ht="13.8" hidden="false" customHeight="false" outlineLevel="0" collapsed="false">
      <c r="A298" s="0" t="s">
        <v>48</v>
      </c>
      <c r="B298" s="0" t="s">
        <v>22</v>
      </c>
      <c r="C298" s="0" t="str">
        <f aca="false">CONCATENATE(A298,"|",B298)</f>
        <v>IT001E90098038|2022-10</v>
      </c>
      <c r="D298" s="0" t="n">
        <v>0</v>
      </c>
      <c r="E298" s="0" t="s">
        <v>126</v>
      </c>
    </row>
    <row r="299" customFormat="false" ht="13.8" hidden="false" customHeight="false" outlineLevel="0" collapsed="false">
      <c r="A299" s="0" t="s">
        <v>48</v>
      </c>
      <c r="B299" s="0" t="s">
        <v>23</v>
      </c>
      <c r="C299" s="0" t="str">
        <f aca="false">CONCATENATE(A299,"|",B299)</f>
        <v>IT001E90098038|2022-11</v>
      </c>
      <c r="D299" s="0" t="n">
        <v>0</v>
      </c>
      <c r="E299" s="0" t="s">
        <v>126</v>
      </c>
    </row>
    <row r="300" customFormat="false" ht="13.8" hidden="false" customHeight="false" outlineLevel="0" collapsed="false">
      <c r="A300" s="0" t="s">
        <v>48</v>
      </c>
      <c r="B300" s="0" t="s">
        <v>24</v>
      </c>
      <c r="C300" s="0" t="str">
        <f aca="false">CONCATENATE(A300,"|",B300)</f>
        <v>IT001E90098038|2022-12</v>
      </c>
      <c r="D300" s="0" t="n">
        <v>0</v>
      </c>
      <c r="E300" s="0" t="s">
        <v>126</v>
      </c>
    </row>
    <row r="301" customFormat="false" ht="13.8" hidden="false" customHeight="false" outlineLevel="0" collapsed="false">
      <c r="A301" s="0" t="s">
        <v>49</v>
      </c>
      <c r="B301" s="0" t="s">
        <v>12</v>
      </c>
      <c r="C301" s="0" t="str">
        <f aca="false">CONCATENATE(A301,"|",B301)</f>
        <v>IT001E90098039|2022-01</v>
      </c>
      <c r="D301" s="0" t="n">
        <v>2</v>
      </c>
      <c r="E301" s="0" t="s">
        <v>126</v>
      </c>
    </row>
    <row r="302" customFormat="false" ht="13.8" hidden="false" customHeight="false" outlineLevel="0" collapsed="false">
      <c r="A302" s="0" t="s">
        <v>49</v>
      </c>
      <c r="B302" s="0" t="s">
        <v>14</v>
      </c>
      <c r="C302" s="0" t="str">
        <f aca="false">CONCATENATE(A302,"|",B302)</f>
        <v>IT001E90098039|2022-02</v>
      </c>
      <c r="D302" s="0" t="n">
        <v>0</v>
      </c>
      <c r="E302" s="0" t="s">
        <v>126</v>
      </c>
    </row>
    <row r="303" customFormat="false" ht="13.8" hidden="false" customHeight="false" outlineLevel="0" collapsed="false">
      <c r="A303" s="0" t="s">
        <v>49</v>
      </c>
      <c r="B303" s="0" t="s">
        <v>15</v>
      </c>
      <c r="C303" s="0" t="str">
        <f aca="false">CONCATENATE(A303,"|",B303)</f>
        <v>IT001E90098039|2022-03</v>
      </c>
      <c r="D303" s="0" t="n">
        <v>0</v>
      </c>
      <c r="E303" s="0" t="s">
        <v>126</v>
      </c>
    </row>
    <row r="304" customFormat="false" ht="13.8" hidden="false" customHeight="false" outlineLevel="0" collapsed="false">
      <c r="A304" s="0" t="s">
        <v>49</v>
      </c>
      <c r="B304" s="0" t="s">
        <v>16</v>
      </c>
      <c r="C304" s="0" t="str">
        <f aca="false">CONCATENATE(A304,"|",B304)</f>
        <v>IT001E90098039|2022-04</v>
      </c>
      <c r="D304" s="0" t="n">
        <v>0</v>
      </c>
      <c r="E304" s="0" t="s">
        <v>126</v>
      </c>
    </row>
    <row r="305" customFormat="false" ht="13.8" hidden="false" customHeight="false" outlineLevel="0" collapsed="false">
      <c r="A305" s="0" t="s">
        <v>49</v>
      </c>
      <c r="B305" s="0" t="s">
        <v>17</v>
      </c>
      <c r="C305" s="0" t="str">
        <f aca="false">CONCATENATE(A305,"|",B305)</f>
        <v>IT001E90098039|2022-05</v>
      </c>
      <c r="D305" s="0" t="n">
        <v>0</v>
      </c>
      <c r="E305" s="0" t="s">
        <v>126</v>
      </c>
    </row>
    <row r="306" customFormat="false" ht="13.8" hidden="false" customHeight="false" outlineLevel="0" collapsed="false">
      <c r="A306" s="0" t="s">
        <v>49</v>
      </c>
      <c r="B306" s="0" t="s">
        <v>18</v>
      </c>
      <c r="C306" s="0" t="str">
        <f aca="false">CONCATENATE(A306,"|",B306)</f>
        <v>IT001E90098039|2022-06</v>
      </c>
      <c r="D306" s="0" t="n">
        <v>0</v>
      </c>
      <c r="E306" s="0" t="s">
        <v>126</v>
      </c>
    </row>
    <row r="307" customFormat="false" ht="13.8" hidden="false" customHeight="false" outlineLevel="0" collapsed="false">
      <c r="A307" s="0" t="s">
        <v>49</v>
      </c>
      <c r="B307" s="0" t="s">
        <v>19</v>
      </c>
      <c r="C307" s="0" t="str">
        <f aca="false">CONCATENATE(A307,"|",B307)</f>
        <v>IT001E90098039|2022-07</v>
      </c>
      <c r="D307" s="0" t="n">
        <v>0</v>
      </c>
      <c r="E307" s="0" t="s">
        <v>126</v>
      </c>
    </row>
    <row r="308" customFormat="false" ht="13.8" hidden="false" customHeight="false" outlineLevel="0" collapsed="false">
      <c r="A308" s="0" t="s">
        <v>49</v>
      </c>
      <c r="B308" s="0" t="s">
        <v>20</v>
      </c>
      <c r="C308" s="0" t="str">
        <f aca="false">CONCATENATE(A308,"|",B308)</f>
        <v>IT001E90098039|2022-08</v>
      </c>
      <c r="D308" s="0" t="n">
        <v>0</v>
      </c>
      <c r="E308" s="0" t="s">
        <v>126</v>
      </c>
    </row>
    <row r="309" customFormat="false" ht="13.8" hidden="false" customHeight="false" outlineLevel="0" collapsed="false">
      <c r="A309" s="0" t="s">
        <v>49</v>
      </c>
      <c r="B309" s="0" t="s">
        <v>21</v>
      </c>
      <c r="C309" s="0" t="str">
        <f aca="false">CONCATENATE(A309,"|",B309)</f>
        <v>IT001E90098039|2022-09</v>
      </c>
      <c r="D309" s="0" t="n">
        <v>0</v>
      </c>
      <c r="E309" s="0" t="s">
        <v>126</v>
      </c>
    </row>
    <row r="310" customFormat="false" ht="13.8" hidden="false" customHeight="false" outlineLevel="0" collapsed="false">
      <c r="A310" s="0" t="s">
        <v>49</v>
      </c>
      <c r="B310" s="0" t="s">
        <v>22</v>
      </c>
      <c r="C310" s="0" t="str">
        <f aca="false">CONCATENATE(A310,"|",B310)</f>
        <v>IT001E90098039|2022-10</v>
      </c>
      <c r="D310" s="0" t="n">
        <v>0</v>
      </c>
      <c r="E310" s="0" t="s">
        <v>126</v>
      </c>
    </row>
    <row r="311" customFormat="false" ht="13.8" hidden="false" customHeight="false" outlineLevel="0" collapsed="false">
      <c r="A311" s="0" t="s">
        <v>49</v>
      </c>
      <c r="B311" s="0" t="s">
        <v>23</v>
      </c>
      <c r="C311" s="0" t="str">
        <f aca="false">CONCATENATE(A311,"|",B311)</f>
        <v>IT001E90098039|2022-11</v>
      </c>
      <c r="D311" s="0" t="n">
        <v>0</v>
      </c>
      <c r="E311" s="0" t="s">
        <v>126</v>
      </c>
    </row>
    <row r="312" customFormat="false" ht="13.8" hidden="false" customHeight="false" outlineLevel="0" collapsed="false">
      <c r="A312" s="0" t="s">
        <v>49</v>
      </c>
      <c r="B312" s="0" t="s">
        <v>24</v>
      </c>
      <c r="C312" s="0" t="str">
        <f aca="false">CONCATENATE(A312,"|",B312)</f>
        <v>IT001E90098039|2022-12</v>
      </c>
      <c r="D312" s="0" t="n">
        <v>0</v>
      </c>
      <c r="E312" s="0" t="s">
        <v>126</v>
      </c>
    </row>
    <row r="313" customFormat="false" ht="13.8" hidden="false" customHeight="false" outlineLevel="0" collapsed="false">
      <c r="A313" s="0" t="s">
        <v>50</v>
      </c>
      <c r="B313" s="0" t="s">
        <v>12</v>
      </c>
      <c r="C313" s="0" t="str">
        <f aca="false">CONCATENATE(A313,"|",B313)</f>
        <v>IT001E90098040|2022-01</v>
      </c>
      <c r="D313" s="0" t="n">
        <v>0</v>
      </c>
      <c r="E313" s="0" t="s">
        <v>126</v>
      </c>
    </row>
    <row r="314" customFormat="false" ht="13.8" hidden="false" customHeight="false" outlineLevel="0" collapsed="false">
      <c r="A314" s="0" t="s">
        <v>50</v>
      </c>
      <c r="B314" s="0" t="s">
        <v>14</v>
      </c>
      <c r="C314" s="0" t="str">
        <f aca="false">CONCATENATE(A314,"|",B314)</f>
        <v>IT001E90098040|2022-02</v>
      </c>
      <c r="D314" s="0" t="n">
        <v>0</v>
      </c>
      <c r="E314" s="0" t="s">
        <v>126</v>
      </c>
    </row>
    <row r="315" customFormat="false" ht="13.8" hidden="false" customHeight="false" outlineLevel="0" collapsed="false">
      <c r="A315" s="0" t="s">
        <v>50</v>
      </c>
      <c r="B315" s="0" t="s">
        <v>15</v>
      </c>
      <c r="C315" s="0" t="str">
        <f aca="false">CONCATENATE(A315,"|",B315)</f>
        <v>IT001E90098040|2022-03</v>
      </c>
      <c r="D315" s="0" t="n">
        <v>0</v>
      </c>
      <c r="E315" s="0" t="s">
        <v>126</v>
      </c>
    </row>
    <row r="316" customFormat="false" ht="13.8" hidden="false" customHeight="false" outlineLevel="0" collapsed="false">
      <c r="A316" s="0" t="s">
        <v>50</v>
      </c>
      <c r="B316" s="0" t="s">
        <v>16</v>
      </c>
      <c r="C316" s="0" t="str">
        <f aca="false">CONCATENATE(A316,"|",B316)</f>
        <v>IT001E90098040|2022-04</v>
      </c>
      <c r="D316" s="0" t="n">
        <v>0</v>
      </c>
      <c r="E316" s="0" t="s">
        <v>126</v>
      </c>
    </row>
    <row r="317" customFormat="false" ht="13.8" hidden="false" customHeight="false" outlineLevel="0" collapsed="false">
      <c r="A317" s="0" t="s">
        <v>50</v>
      </c>
      <c r="B317" s="0" t="s">
        <v>17</v>
      </c>
      <c r="C317" s="0" t="str">
        <f aca="false">CONCATENATE(A317,"|",B317)</f>
        <v>IT001E90098040|2022-05</v>
      </c>
      <c r="D317" s="0" t="n">
        <v>0</v>
      </c>
      <c r="E317" s="0" t="s">
        <v>126</v>
      </c>
    </row>
    <row r="318" customFormat="false" ht="13.8" hidden="false" customHeight="false" outlineLevel="0" collapsed="false">
      <c r="A318" s="0" t="s">
        <v>50</v>
      </c>
      <c r="B318" s="0" t="s">
        <v>18</v>
      </c>
      <c r="C318" s="0" t="str">
        <f aca="false">CONCATENATE(A318,"|",B318)</f>
        <v>IT001E90098040|2022-06</v>
      </c>
      <c r="D318" s="0" t="n">
        <v>0</v>
      </c>
      <c r="E318" s="0" t="s">
        <v>126</v>
      </c>
    </row>
    <row r="319" customFormat="false" ht="13.8" hidden="false" customHeight="false" outlineLevel="0" collapsed="false">
      <c r="A319" s="0" t="s">
        <v>50</v>
      </c>
      <c r="B319" s="0" t="s">
        <v>19</v>
      </c>
      <c r="C319" s="0" t="str">
        <f aca="false">CONCATENATE(A319,"|",B319)</f>
        <v>IT001E90098040|2022-07</v>
      </c>
      <c r="D319" s="0" t="n">
        <v>0</v>
      </c>
      <c r="E319" s="0" t="s">
        <v>126</v>
      </c>
    </row>
    <row r="320" customFormat="false" ht="13.8" hidden="false" customHeight="false" outlineLevel="0" collapsed="false">
      <c r="A320" s="0" t="s">
        <v>50</v>
      </c>
      <c r="B320" s="0" t="s">
        <v>20</v>
      </c>
      <c r="C320" s="0" t="str">
        <f aca="false">CONCATENATE(A320,"|",B320)</f>
        <v>IT001E90098040|2022-08</v>
      </c>
      <c r="D320" s="0" t="n">
        <v>0</v>
      </c>
      <c r="E320" s="0" t="s">
        <v>126</v>
      </c>
    </row>
    <row r="321" customFormat="false" ht="13.8" hidden="false" customHeight="false" outlineLevel="0" collapsed="false">
      <c r="A321" s="0" t="s">
        <v>50</v>
      </c>
      <c r="B321" s="0" t="s">
        <v>21</v>
      </c>
      <c r="C321" s="0" t="str">
        <f aca="false">CONCATENATE(A321,"|",B321)</f>
        <v>IT001E90098040|2022-09</v>
      </c>
      <c r="D321" s="0" t="n">
        <v>0</v>
      </c>
      <c r="E321" s="0" t="s">
        <v>126</v>
      </c>
    </row>
    <row r="322" customFormat="false" ht="13.8" hidden="false" customHeight="false" outlineLevel="0" collapsed="false">
      <c r="A322" s="0" t="s">
        <v>50</v>
      </c>
      <c r="B322" s="0" t="s">
        <v>22</v>
      </c>
      <c r="C322" s="0" t="str">
        <f aca="false">CONCATENATE(A322,"|",B322)</f>
        <v>IT001E90098040|2022-10</v>
      </c>
      <c r="D322" s="0" t="n">
        <v>0</v>
      </c>
      <c r="E322" s="0" t="s">
        <v>126</v>
      </c>
    </row>
    <row r="323" customFormat="false" ht="13.8" hidden="false" customHeight="false" outlineLevel="0" collapsed="false">
      <c r="A323" s="0" t="s">
        <v>50</v>
      </c>
      <c r="B323" s="0" t="s">
        <v>23</v>
      </c>
      <c r="C323" s="0" t="str">
        <f aca="false">CONCATENATE(A323,"|",B323)</f>
        <v>IT001E90098040|2022-11</v>
      </c>
      <c r="D323" s="0" t="n">
        <v>0</v>
      </c>
      <c r="E323" s="0" t="s">
        <v>126</v>
      </c>
    </row>
    <row r="324" customFormat="false" ht="13.8" hidden="false" customHeight="false" outlineLevel="0" collapsed="false">
      <c r="A324" s="0" t="s">
        <v>50</v>
      </c>
      <c r="B324" s="0" t="s">
        <v>24</v>
      </c>
      <c r="C324" s="0" t="str">
        <f aca="false">CONCATENATE(A324,"|",B324)</f>
        <v>IT001E90098040|2022-12</v>
      </c>
      <c r="D324" s="0" t="n">
        <v>0</v>
      </c>
      <c r="E324" s="0" t="s">
        <v>126</v>
      </c>
    </row>
    <row r="325" customFormat="false" ht="13.8" hidden="false" customHeight="false" outlineLevel="0" collapsed="false">
      <c r="A325" s="0" t="s">
        <v>51</v>
      </c>
      <c r="B325" s="0" t="s">
        <v>12</v>
      </c>
      <c r="C325" s="0" t="str">
        <f aca="false">CONCATENATE(A325,"|",B325)</f>
        <v>IT001E90098042|2022-01</v>
      </c>
      <c r="D325" s="0" t="n">
        <v>3</v>
      </c>
      <c r="E325" s="0" t="s">
        <v>126</v>
      </c>
    </row>
    <row r="326" customFormat="false" ht="13.8" hidden="false" customHeight="false" outlineLevel="0" collapsed="false">
      <c r="A326" s="0" t="s">
        <v>51</v>
      </c>
      <c r="B326" s="0" t="s">
        <v>14</v>
      </c>
      <c r="C326" s="0" t="str">
        <f aca="false">CONCATENATE(A326,"|",B326)</f>
        <v>IT001E90098042|2022-02</v>
      </c>
      <c r="D326" s="0" t="n">
        <v>0</v>
      </c>
      <c r="E326" s="0" t="s">
        <v>126</v>
      </c>
    </row>
    <row r="327" customFormat="false" ht="13.8" hidden="false" customHeight="false" outlineLevel="0" collapsed="false">
      <c r="A327" s="0" t="s">
        <v>51</v>
      </c>
      <c r="B327" s="0" t="s">
        <v>15</v>
      </c>
      <c r="C327" s="0" t="str">
        <f aca="false">CONCATENATE(A327,"|",B327)</f>
        <v>IT001E90098042|2022-03</v>
      </c>
      <c r="D327" s="0" t="n">
        <v>0</v>
      </c>
      <c r="E327" s="0" t="s">
        <v>126</v>
      </c>
    </row>
    <row r="328" customFormat="false" ht="13.8" hidden="false" customHeight="false" outlineLevel="0" collapsed="false">
      <c r="A328" s="0" t="s">
        <v>51</v>
      </c>
      <c r="B328" s="0" t="s">
        <v>16</v>
      </c>
      <c r="C328" s="0" t="str">
        <f aca="false">CONCATENATE(A328,"|",B328)</f>
        <v>IT001E90098042|2022-04</v>
      </c>
      <c r="D328" s="0" t="n">
        <v>0</v>
      </c>
      <c r="E328" s="0" t="s">
        <v>126</v>
      </c>
    </row>
    <row r="329" customFormat="false" ht="13.8" hidden="false" customHeight="false" outlineLevel="0" collapsed="false">
      <c r="A329" s="0" t="s">
        <v>51</v>
      </c>
      <c r="B329" s="0" t="s">
        <v>17</v>
      </c>
      <c r="C329" s="0" t="str">
        <f aca="false">CONCATENATE(A329,"|",B329)</f>
        <v>IT001E90098042|2022-05</v>
      </c>
      <c r="D329" s="0" t="n">
        <v>0</v>
      </c>
      <c r="E329" s="0" t="s">
        <v>126</v>
      </c>
    </row>
    <row r="330" customFormat="false" ht="13.8" hidden="false" customHeight="false" outlineLevel="0" collapsed="false">
      <c r="A330" s="0" t="s">
        <v>51</v>
      </c>
      <c r="B330" s="0" t="s">
        <v>18</v>
      </c>
      <c r="C330" s="0" t="str">
        <f aca="false">CONCATENATE(A330,"|",B330)</f>
        <v>IT001E90098042|2022-06</v>
      </c>
      <c r="D330" s="0" t="n">
        <v>0</v>
      </c>
      <c r="E330" s="0" t="s">
        <v>126</v>
      </c>
    </row>
    <row r="331" customFormat="false" ht="13.8" hidden="false" customHeight="false" outlineLevel="0" collapsed="false">
      <c r="A331" s="0" t="s">
        <v>51</v>
      </c>
      <c r="B331" s="0" t="s">
        <v>19</v>
      </c>
      <c r="C331" s="0" t="str">
        <f aca="false">CONCATENATE(A331,"|",B331)</f>
        <v>IT001E90098042|2022-07</v>
      </c>
      <c r="D331" s="0" t="n">
        <v>0</v>
      </c>
      <c r="E331" s="0" t="s">
        <v>126</v>
      </c>
    </row>
    <row r="332" customFormat="false" ht="13.8" hidden="false" customHeight="false" outlineLevel="0" collapsed="false">
      <c r="A332" s="0" t="s">
        <v>51</v>
      </c>
      <c r="B332" s="0" t="s">
        <v>20</v>
      </c>
      <c r="C332" s="0" t="str">
        <f aca="false">CONCATENATE(A332,"|",B332)</f>
        <v>IT001E90098042|2022-08</v>
      </c>
      <c r="D332" s="0" t="n">
        <v>0</v>
      </c>
      <c r="E332" s="0" t="s">
        <v>126</v>
      </c>
    </row>
    <row r="333" customFormat="false" ht="13.8" hidden="false" customHeight="false" outlineLevel="0" collapsed="false">
      <c r="A333" s="0" t="s">
        <v>51</v>
      </c>
      <c r="B333" s="0" t="s">
        <v>21</v>
      </c>
      <c r="C333" s="0" t="str">
        <f aca="false">CONCATENATE(A333,"|",B333)</f>
        <v>IT001E90098042|2022-09</v>
      </c>
      <c r="D333" s="0" t="n">
        <v>0</v>
      </c>
      <c r="E333" s="0" t="s">
        <v>126</v>
      </c>
    </row>
    <row r="334" customFormat="false" ht="13.8" hidden="false" customHeight="false" outlineLevel="0" collapsed="false">
      <c r="A334" s="0" t="s">
        <v>51</v>
      </c>
      <c r="B334" s="0" t="s">
        <v>22</v>
      </c>
      <c r="C334" s="0" t="str">
        <f aca="false">CONCATENATE(A334,"|",B334)</f>
        <v>IT001E90098042|2022-10</v>
      </c>
      <c r="D334" s="0" t="n">
        <v>0</v>
      </c>
      <c r="E334" s="0" t="s">
        <v>126</v>
      </c>
    </row>
    <row r="335" customFormat="false" ht="13.8" hidden="false" customHeight="false" outlineLevel="0" collapsed="false">
      <c r="A335" s="0" t="s">
        <v>51</v>
      </c>
      <c r="B335" s="0" t="s">
        <v>23</v>
      </c>
      <c r="C335" s="0" t="str">
        <f aca="false">CONCATENATE(A335,"|",B335)</f>
        <v>IT001E90098042|2022-11</v>
      </c>
      <c r="D335" s="0" t="n">
        <v>0</v>
      </c>
      <c r="E335" s="0" t="s">
        <v>126</v>
      </c>
    </row>
    <row r="336" customFormat="false" ht="13.8" hidden="false" customHeight="false" outlineLevel="0" collapsed="false">
      <c r="A336" s="0" t="s">
        <v>51</v>
      </c>
      <c r="B336" s="0" t="s">
        <v>24</v>
      </c>
      <c r="C336" s="0" t="str">
        <f aca="false">CONCATENATE(A336,"|",B336)</f>
        <v>IT001E90098042|2022-12</v>
      </c>
      <c r="D336" s="0" t="n">
        <v>0</v>
      </c>
      <c r="E336" s="0" t="s">
        <v>126</v>
      </c>
    </row>
    <row r="337" customFormat="false" ht="13.8" hidden="false" customHeight="false" outlineLevel="0" collapsed="false">
      <c r="A337" s="0" t="s">
        <v>52</v>
      </c>
      <c r="B337" s="0" t="s">
        <v>12</v>
      </c>
      <c r="C337" s="0" t="str">
        <f aca="false">CONCATENATE(A337,"|",B337)</f>
        <v>IT001E90098048|2022-01</v>
      </c>
      <c r="D337" s="0" t="n">
        <v>0</v>
      </c>
      <c r="E337" s="0" t="s">
        <v>126</v>
      </c>
    </row>
    <row r="338" customFormat="false" ht="13.8" hidden="false" customHeight="false" outlineLevel="0" collapsed="false">
      <c r="A338" s="0" t="s">
        <v>52</v>
      </c>
      <c r="B338" s="0" t="s">
        <v>14</v>
      </c>
      <c r="C338" s="0" t="str">
        <f aca="false">CONCATENATE(A338,"|",B338)</f>
        <v>IT001E90098048|2022-02</v>
      </c>
      <c r="D338" s="0" t="n">
        <v>0</v>
      </c>
      <c r="E338" s="0" t="s">
        <v>126</v>
      </c>
    </row>
    <row r="339" customFormat="false" ht="13.8" hidden="false" customHeight="false" outlineLevel="0" collapsed="false">
      <c r="A339" s="0" t="s">
        <v>52</v>
      </c>
      <c r="B339" s="0" t="s">
        <v>15</v>
      </c>
      <c r="C339" s="0" t="str">
        <f aca="false">CONCATENATE(A339,"|",B339)</f>
        <v>IT001E90098048|2022-03</v>
      </c>
      <c r="D339" s="0" t="n">
        <v>0</v>
      </c>
      <c r="E339" s="0" t="s">
        <v>126</v>
      </c>
    </row>
    <row r="340" customFormat="false" ht="13.8" hidden="false" customHeight="false" outlineLevel="0" collapsed="false">
      <c r="A340" s="0" t="s">
        <v>52</v>
      </c>
      <c r="B340" s="0" t="s">
        <v>16</v>
      </c>
      <c r="C340" s="0" t="str">
        <f aca="false">CONCATENATE(A340,"|",B340)</f>
        <v>IT001E90098048|2022-04</v>
      </c>
      <c r="D340" s="0" t="n">
        <v>0</v>
      </c>
      <c r="E340" s="0" t="s">
        <v>126</v>
      </c>
    </row>
    <row r="341" customFormat="false" ht="13.8" hidden="false" customHeight="false" outlineLevel="0" collapsed="false">
      <c r="A341" s="0" t="s">
        <v>52</v>
      </c>
      <c r="B341" s="0" t="s">
        <v>17</v>
      </c>
      <c r="C341" s="0" t="str">
        <f aca="false">CONCATENATE(A341,"|",B341)</f>
        <v>IT001E90098048|2022-05</v>
      </c>
      <c r="D341" s="0" t="n">
        <v>0</v>
      </c>
      <c r="E341" s="0" t="s">
        <v>126</v>
      </c>
    </row>
    <row r="342" customFormat="false" ht="13.8" hidden="false" customHeight="false" outlineLevel="0" collapsed="false">
      <c r="A342" s="0" t="s">
        <v>52</v>
      </c>
      <c r="B342" s="0" t="s">
        <v>18</v>
      </c>
      <c r="C342" s="0" t="str">
        <f aca="false">CONCATENATE(A342,"|",B342)</f>
        <v>IT001E90098048|2022-06</v>
      </c>
      <c r="D342" s="0" t="n">
        <v>0</v>
      </c>
      <c r="E342" s="0" t="s">
        <v>126</v>
      </c>
    </row>
    <row r="343" customFormat="false" ht="13.8" hidden="false" customHeight="false" outlineLevel="0" collapsed="false">
      <c r="A343" s="0" t="s">
        <v>52</v>
      </c>
      <c r="B343" s="0" t="s">
        <v>19</v>
      </c>
      <c r="C343" s="0" t="str">
        <f aca="false">CONCATENATE(A343,"|",B343)</f>
        <v>IT001E90098048|2022-07</v>
      </c>
      <c r="D343" s="0" t="n">
        <v>0</v>
      </c>
      <c r="E343" s="0" t="s">
        <v>126</v>
      </c>
    </row>
    <row r="344" customFormat="false" ht="13.8" hidden="false" customHeight="false" outlineLevel="0" collapsed="false">
      <c r="A344" s="0" t="s">
        <v>52</v>
      </c>
      <c r="B344" s="0" t="s">
        <v>20</v>
      </c>
      <c r="C344" s="0" t="str">
        <f aca="false">CONCATENATE(A344,"|",B344)</f>
        <v>IT001E90098048|2022-08</v>
      </c>
      <c r="D344" s="0" t="n">
        <v>0</v>
      </c>
      <c r="E344" s="0" t="s">
        <v>126</v>
      </c>
    </row>
    <row r="345" customFormat="false" ht="13.8" hidden="false" customHeight="false" outlineLevel="0" collapsed="false">
      <c r="A345" s="0" t="s">
        <v>52</v>
      </c>
      <c r="B345" s="0" t="s">
        <v>21</v>
      </c>
      <c r="C345" s="0" t="str">
        <f aca="false">CONCATENATE(A345,"|",B345)</f>
        <v>IT001E90098048|2022-09</v>
      </c>
      <c r="D345" s="0" t="n">
        <v>0</v>
      </c>
      <c r="E345" s="0" t="s">
        <v>126</v>
      </c>
    </row>
    <row r="346" customFormat="false" ht="13.8" hidden="false" customHeight="false" outlineLevel="0" collapsed="false">
      <c r="A346" s="0" t="s">
        <v>52</v>
      </c>
      <c r="B346" s="0" t="s">
        <v>22</v>
      </c>
      <c r="C346" s="0" t="str">
        <f aca="false">CONCATENATE(A346,"|",B346)</f>
        <v>IT001E90098048|2022-10</v>
      </c>
      <c r="D346" s="0" t="n">
        <v>0</v>
      </c>
      <c r="E346" s="0" t="s">
        <v>126</v>
      </c>
    </row>
    <row r="347" customFormat="false" ht="13.8" hidden="false" customHeight="false" outlineLevel="0" collapsed="false">
      <c r="A347" s="0" t="s">
        <v>52</v>
      </c>
      <c r="B347" s="0" t="s">
        <v>23</v>
      </c>
      <c r="C347" s="0" t="str">
        <f aca="false">CONCATENATE(A347,"|",B347)</f>
        <v>IT001E90098048|2022-11</v>
      </c>
      <c r="D347" s="0" t="n">
        <v>0</v>
      </c>
      <c r="E347" s="0" t="s">
        <v>126</v>
      </c>
    </row>
    <row r="348" customFormat="false" ht="13.8" hidden="false" customHeight="false" outlineLevel="0" collapsed="false">
      <c r="A348" s="0" t="s">
        <v>52</v>
      </c>
      <c r="B348" s="0" t="s">
        <v>24</v>
      </c>
      <c r="C348" s="0" t="str">
        <f aca="false">CONCATENATE(A348,"|",B348)</f>
        <v>IT001E90098048|2022-12</v>
      </c>
      <c r="D348" s="0" t="n">
        <v>0</v>
      </c>
      <c r="E348" s="0" t="s">
        <v>126</v>
      </c>
    </row>
    <row r="349" customFormat="false" ht="13.8" hidden="false" customHeight="false" outlineLevel="0" collapsed="false">
      <c r="A349" s="0" t="s">
        <v>53</v>
      </c>
      <c r="B349" s="0" t="s">
        <v>12</v>
      </c>
      <c r="C349" s="0" t="str">
        <f aca="false">CONCATENATE(A349,"|",B349)</f>
        <v>IT001E90098143|2022-01</v>
      </c>
      <c r="D349" s="0" t="n">
        <v>8</v>
      </c>
      <c r="E349" s="0" t="s">
        <v>126</v>
      </c>
    </row>
    <row r="350" customFormat="false" ht="13.8" hidden="false" customHeight="false" outlineLevel="0" collapsed="false">
      <c r="A350" s="0" t="s">
        <v>53</v>
      </c>
      <c r="B350" s="0" t="s">
        <v>14</v>
      </c>
      <c r="C350" s="0" t="str">
        <f aca="false">CONCATENATE(A350,"|",B350)</f>
        <v>IT001E90098143|2022-02</v>
      </c>
      <c r="D350" s="0" t="n">
        <v>5</v>
      </c>
      <c r="E350" s="0" t="s">
        <v>126</v>
      </c>
    </row>
    <row r="351" customFormat="false" ht="13.8" hidden="false" customHeight="false" outlineLevel="0" collapsed="false">
      <c r="A351" s="0" t="s">
        <v>53</v>
      </c>
      <c r="B351" s="0" t="s">
        <v>15</v>
      </c>
      <c r="C351" s="0" t="str">
        <f aca="false">CONCATENATE(A351,"|",B351)</f>
        <v>IT001E90098143|2022-03</v>
      </c>
      <c r="D351" s="0" t="n">
        <v>6</v>
      </c>
      <c r="E351" s="0" t="s">
        <v>126</v>
      </c>
    </row>
    <row r="352" customFormat="false" ht="13.8" hidden="false" customHeight="false" outlineLevel="0" collapsed="false">
      <c r="A352" s="0" t="s">
        <v>53</v>
      </c>
      <c r="B352" s="0" t="s">
        <v>16</v>
      </c>
      <c r="C352" s="0" t="str">
        <f aca="false">CONCATENATE(A352,"|",B352)</f>
        <v>IT001E90098143|2022-04</v>
      </c>
      <c r="D352" s="0" t="n">
        <v>5</v>
      </c>
      <c r="E352" s="0" t="s">
        <v>126</v>
      </c>
    </row>
    <row r="353" customFormat="false" ht="13.8" hidden="false" customHeight="false" outlineLevel="0" collapsed="false">
      <c r="A353" s="0" t="s">
        <v>53</v>
      </c>
      <c r="B353" s="0" t="s">
        <v>17</v>
      </c>
      <c r="C353" s="0" t="str">
        <f aca="false">CONCATENATE(A353,"|",B353)</f>
        <v>IT001E90098143|2022-05</v>
      </c>
      <c r="D353" s="0" t="n">
        <v>6</v>
      </c>
      <c r="E353" s="0" t="s">
        <v>126</v>
      </c>
    </row>
    <row r="354" customFormat="false" ht="13.8" hidden="false" customHeight="false" outlineLevel="0" collapsed="false">
      <c r="A354" s="0" t="s">
        <v>53</v>
      </c>
      <c r="B354" s="0" t="s">
        <v>18</v>
      </c>
      <c r="C354" s="0" t="str">
        <f aca="false">CONCATENATE(A354,"|",B354)</f>
        <v>IT001E90098143|2022-06</v>
      </c>
      <c r="D354" s="0" t="n">
        <v>4</v>
      </c>
      <c r="E354" s="0" t="s">
        <v>126</v>
      </c>
    </row>
    <row r="355" customFormat="false" ht="13.8" hidden="false" customHeight="false" outlineLevel="0" collapsed="false">
      <c r="A355" s="0" t="s">
        <v>53</v>
      </c>
      <c r="B355" s="0" t="s">
        <v>19</v>
      </c>
      <c r="C355" s="0" t="str">
        <f aca="false">CONCATENATE(A355,"|",B355)</f>
        <v>IT001E90098143|2022-07</v>
      </c>
      <c r="D355" s="0" t="n">
        <v>7</v>
      </c>
      <c r="E355" s="0" t="s">
        <v>126</v>
      </c>
    </row>
    <row r="356" customFormat="false" ht="13.8" hidden="false" customHeight="false" outlineLevel="0" collapsed="false">
      <c r="A356" s="0" t="s">
        <v>53</v>
      </c>
      <c r="B356" s="0" t="s">
        <v>20</v>
      </c>
      <c r="C356" s="0" t="str">
        <f aca="false">CONCATENATE(A356,"|",B356)</f>
        <v>IT001E90098143|2022-08</v>
      </c>
      <c r="D356" s="0" t="n">
        <v>5</v>
      </c>
      <c r="E356" s="0" t="s">
        <v>126</v>
      </c>
    </row>
    <row r="357" customFormat="false" ht="13.8" hidden="false" customHeight="false" outlineLevel="0" collapsed="false">
      <c r="A357" s="0" t="s">
        <v>53</v>
      </c>
      <c r="B357" s="0" t="s">
        <v>21</v>
      </c>
      <c r="C357" s="0" t="str">
        <f aca="false">CONCATENATE(A357,"|",B357)</f>
        <v>IT001E90098143|2022-09</v>
      </c>
      <c r="D357" s="0" t="n">
        <v>5</v>
      </c>
      <c r="E357" s="0" t="s">
        <v>126</v>
      </c>
    </row>
    <row r="358" customFormat="false" ht="13.8" hidden="false" customHeight="false" outlineLevel="0" collapsed="false">
      <c r="A358" s="0" t="s">
        <v>53</v>
      </c>
      <c r="B358" s="0" t="s">
        <v>22</v>
      </c>
      <c r="C358" s="0" t="str">
        <f aca="false">CONCATENATE(A358,"|",B358)</f>
        <v>IT001E90098143|2022-10</v>
      </c>
      <c r="D358" s="0" t="n">
        <v>6</v>
      </c>
      <c r="E358" s="0" t="s">
        <v>126</v>
      </c>
    </row>
    <row r="359" customFormat="false" ht="13.8" hidden="false" customHeight="false" outlineLevel="0" collapsed="false">
      <c r="A359" s="0" t="s">
        <v>53</v>
      </c>
      <c r="B359" s="0" t="s">
        <v>23</v>
      </c>
      <c r="C359" s="0" t="str">
        <f aca="false">CONCATENATE(A359,"|",B359)</f>
        <v>IT001E90098143|2022-11</v>
      </c>
      <c r="D359" s="0" t="n">
        <v>5.020833</v>
      </c>
      <c r="E359" s="0" t="s">
        <v>126</v>
      </c>
    </row>
    <row r="360" customFormat="false" ht="13.8" hidden="false" customHeight="false" outlineLevel="0" collapsed="false">
      <c r="A360" s="0" t="s">
        <v>53</v>
      </c>
      <c r="B360" s="0" t="s">
        <v>24</v>
      </c>
      <c r="C360" s="0" t="str">
        <f aca="false">CONCATENATE(A360,"|",B360)</f>
        <v>IT001E90098143|2022-12</v>
      </c>
      <c r="D360" s="0" t="n">
        <v>6</v>
      </c>
      <c r="E360" s="0" t="s">
        <v>126</v>
      </c>
    </row>
    <row r="361" customFormat="false" ht="13.8" hidden="false" customHeight="false" outlineLevel="0" collapsed="false">
      <c r="A361" s="0" t="s">
        <v>54</v>
      </c>
      <c r="B361" s="0" t="s">
        <v>12</v>
      </c>
      <c r="C361" s="0" t="str">
        <f aca="false">CONCATENATE(A361,"|",B361)</f>
        <v>IT001E90098154|2022-01</v>
      </c>
      <c r="D361" s="0" t="n">
        <v>0</v>
      </c>
      <c r="E361" s="0" t="s">
        <v>126</v>
      </c>
    </row>
    <row r="362" customFormat="false" ht="13.8" hidden="false" customHeight="false" outlineLevel="0" collapsed="false">
      <c r="A362" s="0" t="s">
        <v>54</v>
      </c>
      <c r="B362" s="0" t="s">
        <v>14</v>
      </c>
      <c r="C362" s="0" t="str">
        <f aca="false">CONCATENATE(A362,"|",B362)</f>
        <v>IT001E90098154|2022-02</v>
      </c>
      <c r="D362" s="0" t="n">
        <v>0</v>
      </c>
      <c r="E362" s="0" t="s">
        <v>126</v>
      </c>
    </row>
    <row r="363" customFormat="false" ht="13.8" hidden="false" customHeight="false" outlineLevel="0" collapsed="false">
      <c r="A363" s="0" t="s">
        <v>54</v>
      </c>
      <c r="B363" s="0" t="s">
        <v>15</v>
      </c>
      <c r="C363" s="0" t="str">
        <f aca="false">CONCATENATE(A363,"|",B363)</f>
        <v>IT001E90098154|2022-03</v>
      </c>
      <c r="D363" s="0" t="n">
        <v>0</v>
      </c>
      <c r="E363" s="0" t="s">
        <v>126</v>
      </c>
    </row>
    <row r="364" customFormat="false" ht="13.8" hidden="false" customHeight="false" outlineLevel="0" collapsed="false">
      <c r="A364" s="0" t="s">
        <v>54</v>
      </c>
      <c r="B364" s="0" t="s">
        <v>16</v>
      </c>
      <c r="C364" s="0" t="str">
        <f aca="false">CONCATENATE(A364,"|",B364)</f>
        <v>IT001E90098154|2022-04</v>
      </c>
      <c r="D364" s="0" t="n">
        <v>0</v>
      </c>
      <c r="E364" s="0" t="s">
        <v>126</v>
      </c>
    </row>
    <row r="365" customFormat="false" ht="13.8" hidden="false" customHeight="false" outlineLevel="0" collapsed="false">
      <c r="A365" s="0" t="s">
        <v>54</v>
      </c>
      <c r="B365" s="0" t="s">
        <v>17</v>
      </c>
      <c r="C365" s="0" t="str">
        <f aca="false">CONCATENATE(A365,"|",B365)</f>
        <v>IT001E90098154|2022-05</v>
      </c>
      <c r="D365" s="0" t="n">
        <v>0</v>
      </c>
      <c r="E365" s="0" t="s">
        <v>126</v>
      </c>
    </row>
    <row r="366" customFormat="false" ht="13.8" hidden="false" customHeight="false" outlineLevel="0" collapsed="false">
      <c r="A366" s="0" t="s">
        <v>54</v>
      </c>
      <c r="B366" s="0" t="s">
        <v>18</v>
      </c>
      <c r="C366" s="0" t="str">
        <f aca="false">CONCATENATE(A366,"|",B366)</f>
        <v>IT001E90098154|2022-06</v>
      </c>
      <c r="D366" s="0" t="n">
        <v>0</v>
      </c>
      <c r="E366" s="0" t="s">
        <v>126</v>
      </c>
    </row>
    <row r="367" customFormat="false" ht="13.8" hidden="false" customHeight="false" outlineLevel="0" collapsed="false">
      <c r="A367" s="0" t="s">
        <v>54</v>
      </c>
      <c r="B367" s="0" t="s">
        <v>19</v>
      </c>
      <c r="C367" s="0" t="str">
        <f aca="false">CONCATENATE(A367,"|",B367)</f>
        <v>IT001E90098154|2022-07</v>
      </c>
      <c r="D367" s="0" t="n">
        <v>0</v>
      </c>
      <c r="E367" s="0" t="s">
        <v>126</v>
      </c>
    </row>
    <row r="368" customFormat="false" ht="13.8" hidden="false" customHeight="false" outlineLevel="0" collapsed="false">
      <c r="A368" s="0" t="s">
        <v>54</v>
      </c>
      <c r="B368" s="0" t="s">
        <v>20</v>
      </c>
      <c r="C368" s="0" t="str">
        <f aca="false">CONCATENATE(A368,"|",B368)</f>
        <v>IT001E90098154|2022-08</v>
      </c>
      <c r="D368" s="0" t="n">
        <v>0</v>
      </c>
      <c r="E368" s="0" t="s">
        <v>126</v>
      </c>
    </row>
    <row r="369" customFormat="false" ht="13.8" hidden="false" customHeight="false" outlineLevel="0" collapsed="false">
      <c r="A369" s="0" t="s">
        <v>54</v>
      </c>
      <c r="B369" s="0" t="s">
        <v>21</v>
      </c>
      <c r="C369" s="0" t="str">
        <f aca="false">CONCATENATE(A369,"|",B369)</f>
        <v>IT001E90098154|2022-09</v>
      </c>
      <c r="D369" s="0" t="n">
        <v>0</v>
      </c>
      <c r="E369" s="0" t="s">
        <v>126</v>
      </c>
    </row>
    <row r="370" customFormat="false" ht="13.8" hidden="false" customHeight="false" outlineLevel="0" collapsed="false">
      <c r="A370" s="0" t="s">
        <v>54</v>
      </c>
      <c r="B370" s="0" t="s">
        <v>22</v>
      </c>
      <c r="C370" s="0" t="str">
        <f aca="false">CONCATENATE(A370,"|",B370)</f>
        <v>IT001E90098154|2022-10</v>
      </c>
      <c r="D370" s="0" t="n">
        <v>0</v>
      </c>
      <c r="E370" s="0" t="s">
        <v>126</v>
      </c>
    </row>
    <row r="371" customFormat="false" ht="13.8" hidden="false" customHeight="false" outlineLevel="0" collapsed="false">
      <c r="A371" s="0" t="s">
        <v>54</v>
      </c>
      <c r="B371" s="0" t="s">
        <v>23</v>
      </c>
      <c r="C371" s="0" t="str">
        <f aca="false">CONCATENATE(A371,"|",B371)</f>
        <v>IT001E90098154|2022-11</v>
      </c>
      <c r="D371" s="0" t="n">
        <v>0</v>
      </c>
      <c r="E371" s="0" t="s">
        <v>126</v>
      </c>
    </row>
    <row r="372" customFormat="false" ht="13.8" hidden="false" customHeight="false" outlineLevel="0" collapsed="false">
      <c r="A372" s="0" t="s">
        <v>54</v>
      </c>
      <c r="B372" s="0" t="s">
        <v>24</v>
      </c>
      <c r="C372" s="0" t="str">
        <f aca="false">CONCATENATE(A372,"|",B372)</f>
        <v>IT001E90098154|2022-12</v>
      </c>
      <c r="D372" s="0" t="n">
        <v>0</v>
      </c>
      <c r="E372" s="0" t="s">
        <v>126</v>
      </c>
    </row>
    <row r="373" customFormat="false" ht="13.8" hidden="false" customHeight="false" outlineLevel="0" collapsed="false">
      <c r="A373" s="0" t="s">
        <v>55</v>
      </c>
      <c r="B373" s="0" t="s">
        <v>12</v>
      </c>
      <c r="C373" s="0" t="str">
        <f aca="false">CONCATENATE(A373,"|",B373)</f>
        <v>IT001E90098158|2022-01</v>
      </c>
      <c r="D373" s="0" t="n">
        <v>0</v>
      </c>
      <c r="E373" s="0" t="s">
        <v>126</v>
      </c>
    </row>
    <row r="374" customFormat="false" ht="13.8" hidden="false" customHeight="false" outlineLevel="0" collapsed="false">
      <c r="A374" s="0" t="s">
        <v>55</v>
      </c>
      <c r="B374" s="0" t="s">
        <v>14</v>
      </c>
      <c r="C374" s="0" t="str">
        <f aca="false">CONCATENATE(A374,"|",B374)</f>
        <v>IT001E90098158|2022-02</v>
      </c>
      <c r="D374" s="0" t="n">
        <v>0</v>
      </c>
      <c r="E374" s="0" t="s">
        <v>126</v>
      </c>
    </row>
    <row r="375" customFormat="false" ht="13.8" hidden="false" customHeight="false" outlineLevel="0" collapsed="false">
      <c r="A375" s="0" t="s">
        <v>55</v>
      </c>
      <c r="B375" s="0" t="s">
        <v>15</v>
      </c>
      <c r="C375" s="0" t="str">
        <f aca="false">CONCATENATE(A375,"|",B375)</f>
        <v>IT001E90098158|2022-03</v>
      </c>
      <c r="D375" s="0" t="n">
        <v>0</v>
      </c>
      <c r="E375" s="0" t="s">
        <v>126</v>
      </c>
    </row>
    <row r="376" customFormat="false" ht="13.8" hidden="false" customHeight="false" outlineLevel="0" collapsed="false">
      <c r="A376" s="0" t="s">
        <v>55</v>
      </c>
      <c r="B376" s="0" t="s">
        <v>16</v>
      </c>
      <c r="C376" s="0" t="str">
        <f aca="false">CONCATENATE(A376,"|",B376)</f>
        <v>IT001E90098158|2022-04</v>
      </c>
      <c r="D376" s="0" t="n">
        <v>0</v>
      </c>
      <c r="E376" s="0" t="s">
        <v>126</v>
      </c>
    </row>
    <row r="377" customFormat="false" ht="13.8" hidden="false" customHeight="false" outlineLevel="0" collapsed="false">
      <c r="A377" s="0" t="s">
        <v>55</v>
      </c>
      <c r="B377" s="0" t="s">
        <v>17</v>
      </c>
      <c r="C377" s="0" t="str">
        <f aca="false">CONCATENATE(A377,"|",B377)</f>
        <v>IT001E90098158|2022-05</v>
      </c>
      <c r="D377" s="0" t="n">
        <v>0</v>
      </c>
      <c r="E377" s="0" t="s">
        <v>126</v>
      </c>
    </row>
    <row r="378" customFormat="false" ht="13.8" hidden="false" customHeight="false" outlineLevel="0" collapsed="false">
      <c r="A378" s="0" t="s">
        <v>55</v>
      </c>
      <c r="B378" s="0" t="s">
        <v>18</v>
      </c>
      <c r="C378" s="0" t="str">
        <f aca="false">CONCATENATE(A378,"|",B378)</f>
        <v>IT001E90098158|2022-06</v>
      </c>
      <c r="D378" s="0" t="n">
        <v>0</v>
      </c>
      <c r="E378" s="0" t="s">
        <v>126</v>
      </c>
    </row>
    <row r="379" customFormat="false" ht="13.8" hidden="false" customHeight="false" outlineLevel="0" collapsed="false">
      <c r="A379" s="0" t="s">
        <v>55</v>
      </c>
      <c r="B379" s="0" t="s">
        <v>19</v>
      </c>
      <c r="C379" s="0" t="str">
        <f aca="false">CONCATENATE(A379,"|",B379)</f>
        <v>IT001E90098158|2022-07</v>
      </c>
      <c r="D379" s="0" t="n">
        <v>0</v>
      </c>
      <c r="E379" s="0" t="s">
        <v>126</v>
      </c>
    </row>
    <row r="380" customFormat="false" ht="13.8" hidden="false" customHeight="false" outlineLevel="0" collapsed="false">
      <c r="A380" s="0" t="s">
        <v>55</v>
      </c>
      <c r="B380" s="0" t="s">
        <v>20</v>
      </c>
      <c r="C380" s="0" t="str">
        <f aca="false">CONCATENATE(A380,"|",B380)</f>
        <v>IT001E90098158|2022-08</v>
      </c>
      <c r="D380" s="0" t="n">
        <v>0</v>
      </c>
      <c r="E380" s="0" t="s">
        <v>126</v>
      </c>
    </row>
    <row r="381" customFormat="false" ht="13.8" hidden="false" customHeight="false" outlineLevel="0" collapsed="false">
      <c r="A381" s="0" t="s">
        <v>55</v>
      </c>
      <c r="B381" s="0" t="s">
        <v>21</v>
      </c>
      <c r="C381" s="0" t="str">
        <f aca="false">CONCATENATE(A381,"|",B381)</f>
        <v>IT001E90098158|2022-09</v>
      </c>
      <c r="D381" s="0" t="n">
        <v>0</v>
      </c>
      <c r="E381" s="0" t="s">
        <v>126</v>
      </c>
    </row>
    <row r="382" customFormat="false" ht="13.8" hidden="false" customHeight="false" outlineLevel="0" collapsed="false">
      <c r="A382" s="0" t="s">
        <v>55</v>
      </c>
      <c r="B382" s="0" t="s">
        <v>22</v>
      </c>
      <c r="C382" s="0" t="str">
        <f aca="false">CONCATENATE(A382,"|",B382)</f>
        <v>IT001E90098158|2022-10</v>
      </c>
      <c r="D382" s="0" t="n">
        <v>0</v>
      </c>
      <c r="E382" s="0" t="s">
        <v>126</v>
      </c>
    </row>
    <row r="383" customFormat="false" ht="13.8" hidden="false" customHeight="false" outlineLevel="0" collapsed="false">
      <c r="A383" s="0" t="s">
        <v>55</v>
      </c>
      <c r="B383" s="0" t="s">
        <v>23</v>
      </c>
      <c r="C383" s="0" t="str">
        <f aca="false">CONCATENATE(A383,"|",B383)</f>
        <v>IT001E90098158|2022-11</v>
      </c>
      <c r="D383" s="0" t="n">
        <v>0</v>
      </c>
      <c r="E383" s="0" t="s">
        <v>126</v>
      </c>
    </row>
    <row r="384" customFormat="false" ht="13.8" hidden="false" customHeight="false" outlineLevel="0" collapsed="false">
      <c r="A384" s="0" t="s">
        <v>55</v>
      </c>
      <c r="B384" s="0" t="s">
        <v>24</v>
      </c>
      <c r="C384" s="0" t="str">
        <f aca="false">CONCATENATE(A384,"|",B384)</f>
        <v>IT001E90098158|2022-12</v>
      </c>
      <c r="D384" s="0" t="n">
        <v>0</v>
      </c>
      <c r="E384" s="0" t="s">
        <v>126</v>
      </c>
    </row>
    <row r="385" customFormat="false" ht="13.8" hidden="false" customHeight="false" outlineLevel="0" collapsed="false">
      <c r="A385" s="0" t="s">
        <v>56</v>
      </c>
      <c r="B385" s="0" t="s">
        <v>12</v>
      </c>
      <c r="C385" s="0" t="str">
        <f aca="false">CONCATENATE(A385,"|",B385)</f>
        <v>IT001E90098163|2022-01</v>
      </c>
      <c r="D385" s="0" t="n">
        <v>36</v>
      </c>
      <c r="E385" s="0" t="s">
        <v>126</v>
      </c>
    </row>
    <row r="386" customFormat="false" ht="13.8" hidden="false" customHeight="false" outlineLevel="0" collapsed="false">
      <c r="A386" s="0" t="s">
        <v>56</v>
      </c>
      <c r="B386" s="0" t="s">
        <v>14</v>
      </c>
      <c r="C386" s="0" t="str">
        <f aca="false">CONCATENATE(A386,"|",B386)</f>
        <v>IT001E90098163|2022-02</v>
      </c>
      <c r="D386" s="0" t="n">
        <v>32</v>
      </c>
      <c r="E386" s="0" t="s">
        <v>126</v>
      </c>
    </row>
    <row r="387" customFormat="false" ht="13.8" hidden="false" customHeight="false" outlineLevel="0" collapsed="false">
      <c r="A387" s="0" t="s">
        <v>56</v>
      </c>
      <c r="B387" s="0" t="s">
        <v>15</v>
      </c>
      <c r="C387" s="0" t="str">
        <f aca="false">CONCATENATE(A387,"|",B387)</f>
        <v>IT001E90098163|2022-03</v>
      </c>
      <c r="D387" s="0" t="n">
        <v>33</v>
      </c>
      <c r="E387" s="0" t="s">
        <v>126</v>
      </c>
    </row>
    <row r="388" customFormat="false" ht="13.8" hidden="false" customHeight="false" outlineLevel="0" collapsed="false">
      <c r="A388" s="0" t="s">
        <v>56</v>
      </c>
      <c r="B388" s="0" t="s">
        <v>16</v>
      </c>
      <c r="C388" s="0" t="str">
        <f aca="false">CONCATENATE(A388,"|",B388)</f>
        <v>IT001E90098163|2022-04</v>
      </c>
      <c r="D388" s="0" t="n">
        <v>33</v>
      </c>
      <c r="E388" s="0" t="s">
        <v>126</v>
      </c>
    </row>
    <row r="389" customFormat="false" ht="13.8" hidden="false" customHeight="false" outlineLevel="0" collapsed="false">
      <c r="A389" s="0" t="s">
        <v>56</v>
      </c>
      <c r="B389" s="0" t="s">
        <v>17</v>
      </c>
      <c r="C389" s="0" t="str">
        <f aca="false">CONCATENATE(A389,"|",B389)</f>
        <v>IT001E90098163|2022-05</v>
      </c>
      <c r="D389" s="0" t="n">
        <v>33</v>
      </c>
      <c r="E389" s="0" t="s">
        <v>126</v>
      </c>
    </row>
    <row r="390" customFormat="false" ht="13.8" hidden="false" customHeight="false" outlineLevel="0" collapsed="false">
      <c r="A390" s="0" t="s">
        <v>56</v>
      </c>
      <c r="B390" s="0" t="s">
        <v>18</v>
      </c>
      <c r="C390" s="0" t="str">
        <f aca="false">CONCATENATE(A390,"|",B390)</f>
        <v>IT001E90098163|2022-06</v>
      </c>
      <c r="D390" s="0" t="n">
        <v>32</v>
      </c>
      <c r="E390" s="0" t="s">
        <v>126</v>
      </c>
    </row>
    <row r="391" customFormat="false" ht="13.8" hidden="false" customHeight="false" outlineLevel="0" collapsed="false">
      <c r="A391" s="0" t="s">
        <v>56</v>
      </c>
      <c r="B391" s="0" t="s">
        <v>19</v>
      </c>
      <c r="C391" s="0" t="str">
        <f aca="false">CONCATENATE(A391,"|",B391)</f>
        <v>IT001E90098163|2022-07</v>
      </c>
      <c r="D391" s="0" t="n">
        <v>34</v>
      </c>
      <c r="E391" s="0" t="s">
        <v>126</v>
      </c>
    </row>
    <row r="392" customFormat="false" ht="13.8" hidden="false" customHeight="false" outlineLevel="0" collapsed="false">
      <c r="A392" s="0" t="s">
        <v>56</v>
      </c>
      <c r="B392" s="0" t="s">
        <v>20</v>
      </c>
      <c r="C392" s="0" t="str">
        <f aca="false">CONCATENATE(A392,"|",B392)</f>
        <v>IT001E90098163|2022-08</v>
      </c>
      <c r="D392" s="0" t="n">
        <v>32</v>
      </c>
      <c r="E392" s="0" t="s">
        <v>126</v>
      </c>
    </row>
    <row r="393" customFormat="false" ht="13.8" hidden="false" customHeight="false" outlineLevel="0" collapsed="false">
      <c r="A393" s="0" t="s">
        <v>56</v>
      </c>
      <c r="B393" s="0" t="s">
        <v>21</v>
      </c>
      <c r="C393" s="0" t="str">
        <f aca="false">CONCATENATE(A393,"|",B393)</f>
        <v>IT001E90098163|2022-09</v>
      </c>
      <c r="D393" s="0" t="n">
        <v>33</v>
      </c>
      <c r="E393" s="0" t="s">
        <v>126</v>
      </c>
    </row>
    <row r="394" customFormat="false" ht="13.8" hidden="false" customHeight="false" outlineLevel="0" collapsed="false">
      <c r="A394" s="0" t="s">
        <v>56</v>
      </c>
      <c r="B394" s="0" t="s">
        <v>22</v>
      </c>
      <c r="C394" s="0" t="str">
        <f aca="false">CONCATENATE(A394,"|",B394)</f>
        <v>IT001E90098163|2022-10</v>
      </c>
      <c r="D394" s="0" t="n">
        <v>33</v>
      </c>
      <c r="E394" s="0" t="s">
        <v>126</v>
      </c>
    </row>
    <row r="395" customFormat="false" ht="13.8" hidden="false" customHeight="false" outlineLevel="0" collapsed="false">
      <c r="A395" s="0" t="s">
        <v>56</v>
      </c>
      <c r="B395" s="0" t="s">
        <v>23</v>
      </c>
      <c r="C395" s="0" t="str">
        <f aca="false">CONCATENATE(A395,"|",B395)</f>
        <v>IT001E90098163|2022-11</v>
      </c>
      <c r="D395" s="0" t="n">
        <v>33</v>
      </c>
      <c r="E395" s="0" t="s">
        <v>126</v>
      </c>
    </row>
    <row r="396" customFormat="false" ht="13.8" hidden="false" customHeight="false" outlineLevel="0" collapsed="false">
      <c r="A396" s="0" t="s">
        <v>56</v>
      </c>
      <c r="B396" s="0" t="s">
        <v>24</v>
      </c>
      <c r="C396" s="0" t="str">
        <f aca="false">CONCATENATE(A396,"|",B396)</f>
        <v>IT001E90098163|2022-12</v>
      </c>
      <c r="D396" s="0" t="n">
        <v>34</v>
      </c>
      <c r="E396" s="0" t="s">
        <v>126</v>
      </c>
    </row>
    <row r="397" customFormat="false" ht="13.8" hidden="false" customHeight="false" outlineLevel="0" collapsed="false">
      <c r="A397" s="0" t="s">
        <v>57</v>
      </c>
      <c r="B397" s="0" t="s">
        <v>12</v>
      </c>
      <c r="C397" s="0" t="str">
        <f aca="false">CONCATENATE(A397,"|",B397)</f>
        <v>IT001E90098165|2022-01</v>
      </c>
      <c r="D397" s="0" t="n">
        <v>29</v>
      </c>
      <c r="E397" s="0" t="s">
        <v>126</v>
      </c>
    </row>
    <row r="398" customFormat="false" ht="13.8" hidden="false" customHeight="false" outlineLevel="0" collapsed="false">
      <c r="A398" s="0" t="s">
        <v>57</v>
      </c>
      <c r="B398" s="0" t="s">
        <v>14</v>
      </c>
      <c r="C398" s="0" t="str">
        <f aca="false">CONCATENATE(A398,"|",B398)</f>
        <v>IT001E90098165|2022-02</v>
      </c>
      <c r="D398" s="0" t="n">
        <v>25</v>
      </c>
      <c r="E398" s="0" t="s">
        <v>126</v>
      </c>
    </row>
    <row r="399" customFormat="false" ht="13.8" hidden="false" customHeight="false" outlineLevel="0" collapsed="false">
      <c r="A399" s="0" t="s">
        <v>57</v>
      </c>
      <c r="B399" s="0" t="s">
        <v>15</v>
      </c>
      <c r="C399" s="0" t="str">
        <f aca="false">CONCATENATE(A399,"|",B399)</f>
        <v>IT001E90098165|2022-03</v>
      </c>
      <c r="D399" s="0" t="n">
        <v>28</v>
      </c>
      <c r="E399" s="0" t="s">
        <v>126</v>
      </c>
    </row>
    <row r="400" customFormat="false" ht="13.8" hidden="false" customHeight="false" outlineLevel="0" collapsed="false">
      <c r="A400" s="0" t="s">
        <v>57</v>
      </c>
      <c r="B400" s="0" t="s">
        <v>16</v>
      </c>
      <c r="C400" s="0" t="str">
        <f aca="false">CONCATENATE(A400,"|",B400)</f>
        <v>IT001E90098165|2022-04</v>
      </c>
      <c r="D400" s="0" t="n">
        <v>26</v>
      </c>
      <c r="E400" s="0" t="s">
        <v>126</v>
      </c>
    </row>
    <row r="401" customFormat="false" ht="13.8" hidden="false" customHeight="false" outlineLevel="0" collapsed="false">
      <c r="A401" s="0" t="s">
        <v>57</v>
      </c>
      <c r="B401" s="0" t="s">
        <v>17</v>
      </c>
      <c r="C401" s="0" t="str">
        <f aca="false">CONCATENATE(A401,"|",B401)</f>
        <v>IT001E90098165|2022-05</v>
      </c>
      <c r="D401" s="0" t="n">
        <v>28</v>
      </c>
      <c r="E401" s="0" t="s">
        <v>126</v>
      </c>
    </row>
    <row r="402" customFormat="false" ht="13.8" hidden="false" customHeight="false" outlineLevel="0" collapsed="false">
      <c r="A402" s="0" t="s">
        <v>57</v>
      </c>
      <c r="B402" s="0" t="s">
        <v>18</v>
      </c>
      <c r="C402" s="0" t="str">
        <f aca="false">CONCATENATE(A402,"|",B402)</f>
        <v>IT001E90098165|2022-06</v>
      </c>
      <c r="D402" s="0" t="n">
        <v>26</v>
      </c>
      <c r="E402" s="0" t="s">
        <v>126</v>
      </c>
    </row>
    <row r="403" customFormat="false" ht="13.8" hidden="false" customHeight="false" outlineLevel="0" collapsed="false">
      <c r="A403" s="0" t="s">
        <v>57</v>
      </c>
      <c r="B403" s="0" t="s">
        <v>19</v>
      </c>
      <c r="C403" s="0" t="str">
        <f aca="false">CONCATENATE(A403,"|",B403)</f>
        <v>IT001E90098165|2022-07</v>
      </c>
      <c r="D403" s="0" t="n">
        <v>26</v>
      </c>
      <c r="E403" s="0" t="s">
        <v>126</v>
      </c>
    </row>
    <row r="404" customFormat="false" ht="13.8" hidden="false" customHeight="false" outlineLevel="0" collapsed="false">
      <c r="A404" s="0" t="s">
        <v>57</v>
      </c>
      <c r="B404" s="0" t="s">
        <v>20</v>
      </c>
      <c r="C404" s="0" t="str">
        <f aca="false">CONCATENATE(A404,"|",B404)</f>
        <v>IT001E90098165|2022-08</v>
      </c>
      <c r="D404" s="0" t="n">
        <v>26</v>
      </c>
      <c r="E404" s="0" t="s">
        <v>126</v>
      </c>
    </row>
    <row r="405" customFormat="false" ht="13.8" hidden="false" customHeight="false" outlineLevel="0" collapsed="false">
      <c r="A405" s="0" t="s">
        <v>57</v>
      </c>
      <c r="B405" s="0" t="s">
        <v>21</v>
      </c>
      <c r="C405" s="0" t="str">
        <f aca="false">CONCATENATE(A405,"|",B405)</f>
        <v>IT001E90098165|2022-09</v>
      </c>
      <c r="D405" s="0" t="n">
        <v>25</v>
      </c>
      <c r="E405" s="0" t="s">
        <v>126</v>
      </c>
    </row>
    <row r="406" customFormat="false" ht="13.8" hidden="false" customHeight="false" outlineLevel="0" collapsed="false">
      <c r="A406" s="0" t="s">
        <v>57</v>
      </c>
      <c r="B406" s="0" t="s">
        <v>22</v>
      </c>
      <c r="C406" s="0" t="str">
        <f aca="false">CONCATENATE(A406,"|",B406)</f>
        <v>IT001E90098165|2022-10</v>
      </c>
      <c r="D406" s="0" t="n">
        <v>29</v>
      </c>
      <c r="E406" s="0" t="s">
        <v>126</v>
      </c>
    </row>
    <row r="407" customFormat="false" ht="13.8" hidden="false" customHeight="false" outlineLevel="0" collapsed="false">
      <c r="A407" s="0" t="s">
        <v>57</v>
      </c>
      <c r="B407" s="0" t="s">
        <v>23</v>
      </c>
      <c r="C407" s="0" t="str">
        <f aca="false">CONCATENATE(A407,"|",B407)</f>
        <v>IT001E90098165|2022-11</v>
      </c>
      <c r="D407" s="0" t="n">
        <v>27</v>
      </c>
      <c r="E407" s="0" t="s">
        <v>126</v>
      </c>
    </row>
    <row r="408" customFormat="false" ht="13.8" hidden="false" customHeight="false" outlineLevel="0" collapsed="false">
      <c r="A408" s="0" t="s">
        <v>57</v>
      </c>
      <c r="B408" s="0" t="s">
        <v>24</v>
      </c>
      <c r="C408" s="0" t="str">
        <f aca="false">CONCATENATE(A408,"|",B408)</f>
        <v>IT001E90098165|2022-12</v>
      </c>
      <c r="D408" s="0" t="n">
        <v>29</v>
      </c>
      <c r="E408" s="0" t="s">
        <v>126</v>
      </c>
    </row>
    <row r="409" customFormat="false" ht="13.8" hidden="false" customHeight="false" outlineLevel="0" collapsed="false">
      <c r="A409" s="0" t="s">
        <v>58</v>
      </c>
      <c r="B409" s="0" t="s">
        <v>12</v>
      </c>
      <c r="C409" s="0" t="str">
        <f aca="false">CONCATENATE(A409,"|",B409)</f>
        <v>IT001E90098167|2022-01</v>
      </c>
      <c r="D409" s="0" t="n">
        <v>0</v>
      </c>
      <c r="E409" s="0" t="s">
        <v>126</v>
      </c>
    </row>
    <row r="410" customFormat="false" ht="13.8" hidden="false" customHeight="false" outlineLevel="0" collapsed="false">
      <c r="A410" s="0" t="s">
        <v>58</v>
      </c>
      <c r="B410" s="0" t="s">
        <v>14</v>
      </c>
      <c r="C410" s="0" t="str">
        <f aca="false">CONCATENATE(A410,"|",B410)</f>
        <v>IT001E90098167|2022-02</v>
      </c>
      <c r="D410" s="0" t="n">
        <v>0</v>
      </c>
      <c r="E410" s="0" t="s">
        <v>126</v>
      </c>
    </row>
    <row r="411" customFormat="false" ht="13.8" hidden="false" customHeight="false" outlineLevel="0" collapsed="false">
      <c r="A411" s="0" t="s">
        <v>58</v>
      </c>
      <c r="B411" s="0" t="s">
        <v>15</v>
      </c>
      <c r="C411" s="0" t="str">
        <f aca="false">CONCATENATE(A411,"|",B411)</f>
        <v>IT001E90098167|2022-03</v>
      </c>
      <c r="D411" s="0" t="n">
        <v>0</v>
      </c>
      <c r="E411" s="0" t="s">
        <v>126</v>
      </c>
    </row>
    <row r="412" customFormat="false" ht="13.8" hidden="false" customHeight="false" outlineLevel="0" collapsed="false">
      <c r="A412" s="0" t="s">
        <v>58</v>
      </c>
      <c r="B412" s="0" t="s">
        <v>16</v>
      </c>
      <c r="C412" s="0" t="str">
        <f aca="false">CONCATENATE(A412,"|",B412)</f>
        <v>IT001E90098167|2022-04</v>
      </c>
      <c r="D412" s="0" t="n">
        <v>0</v>
      </c>
      <c r="E412" s="0" t="s">
        <v>126</v>
      </c>
    </row>
    <row r="413" customFormat="false" ht="13.8" hidden="false" customHeight="false" outlineLevel="0" collapsed="false">
      <c r="A413" s="0" t="s">
        <v>58</v>
      </c>
      <c r="B413" s="0" t="s">
        <v>17</v>
      </c>
      <c r="C413" s="0" t="str">
        <f aca="false">CONCATENATE(A413,"|",B413)</f>
        <v>IT001E90098167|2022-05</v>
      </c>
      <c r="D413" s="0" t="n">
        <v>0</v>
      </c>
      <c r="E413" s="0" t="s">
        <v>126</v>
      </c>
    </row>
    <row r="414" customFormat="false" ht="13.8" hidden="false" customHeight="false" outlineLevel="0" collapsed="false">
      <c r="A414" s="0" t="s">
        <v>58</v>
      </c>
      <c r="B414" s="0" t="s">
        <v>18</v>
      </c>
      <c r="C414" s="0" t="str">
        <f aca="false">CONCATENATE(A414,"|",B414)</f>
        <v>IT001E90098167|2022-06</v>
      </c>
      <c r="D414" s="0" t="n">
        <v>0</v>
      </c>
      <c r="E414" s="0" t="s">
        <v>126</v>
      </c>
    </row>
    <row r="415" customFormat="false" ht="13.8" hidden="false" customHeight="false" outlineLevel="0" collapsed="false">
      <c r="A415" s="0" t="s">
        <v>58</v>
      </c>
      <c r="B415" s="0" t="s">
        <v>19</v>
      </c>
      <c r="C415" s="0" t="str">
        <f aca="false">CONCATENATE(A415,"|",B415)</f>
        <v>IT001E90098167|2022-07</v>
      </c>
      <c r="D415" s="0" t="n">
        <v>0</v>
      </c>
      <c r="E415" s="0" t="s">
        <v>126</v>
      </c>
    </row>
    <row r="416" customFormat="false" ht="13.8" hidden="false" customHeight="false" outlineLevel="0" collapsed="false">
      <c r="A416" s="0" t="s">
        <v>58</v>
      </c>
      <c r="B416" s="0" t="s">
        <v>20</v>
      </c>
      <c r="C416" s="0" t="str">
        <f aca="false">CONCATENATE(A416,"|",B416)</f>
        <v>IT001E90098167|2022-08</v>
      </c>
      <c r="D416" s="0" t="n">
        <v>0</v>
      </c>
      <c r="E416" s="0" t="s">
        <v>126</v>
      </c>
    </row>
    <row r="417" customFormat="false" ht="13.8" hidden="false" customHeight="false" outlineLevel="0" collapsed="false">
      <c r="A417" s="0" t="s">
        <v>58</v>
      </c>
      <c r="B417" s="0" t="s">
        <v>21</v>
      </c>
      <c r="C417" s="0" t="str">
        <f aca="false">CONCATENATE(A417,"|",B417)</f>
        <v>IT001E90098167|2022-09</v>
      </c>
      <c r="D417" s="0" t="n">
        <v>0</v>
      </c>
      <c r="E417" s="0" t="s">
        <v>126</v>
      </c>
    </row>
    <row r="418" customFormat="false" ht="13.8" hidden="false" customHeight="false" outlineLevel="0" collapsed="false">
      <c r="A418" s="0" t="s">
        <v>58</v>
      </c>
      <c r="B418" s="0" t="s">
        <v>22</v>
      </c>
      <c r="C418" s="0" t="str">
        <f aca="false">CONCATENATE(A418,"|",B418)</f>
        <v>IT001E90098167|2022-10</v>
      </c>
      <c r="D418" s="0" t="n">
        <v>0</v>
      </c>
      <c r="E418" s="0" t="s">
        <v>126</v>
      </c>
    </row>
    <row r="419" customFormat="false" ht="13.8" hidden="false" customHeight="false" outlineLevel="0" collapsed="false">
      <c r="A419" s="0" t="s">
        <v>58</v>
      </c>
      <c r="B419" s="0" t="s">
        <v>23</v>
      </c>
      <c r="C419" s="0" t="str">
        <f aca="false">CONCATENATE(A419,"|",B419)</f>
        <v>IT001E90098167|2022-11</v>
      </c>
      <c r="D419" s="0" t="n">
        <v>0</v>
      </c>
      <c r="E419" s="0" t="s">
        <v>126</v>
      </c>
    </row>
    <row r="420" customFormat="false" ht="13.8" hidden="false" customHeight="false" outlineLevel="0" collapsed="false">
      <c r="A420" s="0" t="s">
        <v>58</v>
      </c>
      <c r="B420" s="0" t="s">
        <v>24</v>
      </c>
      <c r="C420" s="0" t="str">
        <f aca="false">CONCATENATE(A420,"|",B420)</f>
        <v>IT001E90098167|2022-12</v>
      </c>
      <c r="D420" s="0" t="n">
        <v>0</v>
      </c>
      <c r="E420" s="0" t="s">
        <v>126</v>
      </c>
    </row>
    <row r="421" customFormat="false" ht="13.8" hidden="false" customHeight="false" outlineLevel="0" collapsed="false">
      <c r="A421" s="0" t="s">
        <v>59</v>
      </c>
      <c r="B421" s="0" t="s">
        <v>12</v>
      </c>
      <c r="C421" s="0" t="str">
        <f aca="false">CONCATENATE(A421,"|",B421)</f>
        <v>IT001E90098178|2022-01</v>
      </c>
      <c r="D421" s="0" t="n">
        <v>14</v>
      </c>
      <c r="E421" s="0" t="s">
        <v>126</v>
      </c>
    </row>
    <row r="422" customFormat="false" ht="13.8" hidden="false" customHeight="false" outlineLevel="0" collapsed="false">
      <c r="A422" s="0" t="s">
        <v>59</v>
      </c>
      <c r="B422" s="0" t="s">
        <v>14</v>
      </c>
      <c r="C422" s="0" t="str">
        <f aca="false">CONCATENATE(A422,"|",B422)</f>
        <v>IT001E90098178|2022-02</v>
      </c>
      <c r="D422" s="0" t="n">
        <v>12</v>
      </c>
      <c r="E422" s="0" t="s">
        <v>126</v>
      </c>
    </row>
    <row r="423" customFormat="false" ht="13.8" hidden="false" customHeight="false" outlineLevel="0" collapsed="false">
      <c r="A423" s="0" t="s">
        <v>59</v>
      </c>
      <c r="B423" s="0" t="s">
        <v>15</v>
      </c>
      <c r="C423" s="0" t="str">
        <f aca="false">CONCATENATE(A423,"|",B423)</f>
        <v>IT001E90098178|2022-03</v>
      </c>
      <c r="D423" s="0" t="n">
        <v>13</v>
      </c>
      <c r="E423" s="0" t="s">
        <v>126</v>
      </c>
    </row>
    <row r="424" customFormat="false" ht="13.8" hidden="false" customHeight="false" outlineLevel="0" collapsed="false">
      <c r="A424" s="0" t="s">
        <v>59</v>
      </c>
      <c r="B424" s="0" t="s">
        <v>16</v>
      </c>
      <c r="C424" s="0" t="str">
        <f aca="false">CONCATENATE(A424,"|",B424)</f>
        <v>IT001E90098178|2022-04</v>
      </c>
      <c r="D424" s="0" t="n">
        <v>12</v>
      </c>
      <c r="E424" s="0" t="s">
        <v>126</v>
      </c>
    </row>
    <row r="425" customFormat="false" ht="13.8" hidden="false" customHeight="false" outlineLevel="0" collapsed="false">
      <c r="A425" s="0" t="s">
        <v>59</v>
      </c>
      <c r="B425" s="0" t="s">
        <v>17</v>
      </c>
      <c r="C425" s="0" t="str">
        <f aca="false">CONCATENATE(A425,"|",B425)</f>
        <v>IT001E90098178|2022-05</v>
      </c>
      <c r="D425" s="0" t="n">
        <v>13</v>
      </c>
      <c r="E425" s="0" t="s">
        <v>126</v>
      </c>
    </row>
    <row r="426" customFormat="false" ht="13.8" hidden="false" customHeight="false" outlineLevel="0" collapsed="false">
      <c r="A426" s="0" t="s">
        <v>59</v>
      </c>
      <c r="B426" s="0" t="s">
        <v>18</v>
      </c>
      <c r="C426" s="0" t="str">
        <f aca="false">CONCATENATE(A426,"|",B426)</f>
        <v>IT001E90098178|2022-06</v>
      </c>
      <c r="D426" s="0" t="n">
        <v>13</v>
      </c>
      <c r="E426" s="0" t="s">
        <v>126</v>
      </c>
    </row>
    <row r="427" customFormat="false" ht="13.8" hidden="false" customHeight="false" outlineLevel="0" collapsed="false">
      <c r="A427" s="0" t="s">
        <v>59</v>
      </c>
      <c r="B427" s="0" t="s">
        <v>19</v>
      </c>
      <c r="C427" s="0" t="str">
        <f aca="false">CONCATENATE(A427,"|",B427)</f>
        <v>IT001E90098178|2022-07</v>
      </c>
      <c r="D427" s="0" t="n">
        <v>12</v>
      </c>
      <c r="E427" s="0" t="s">
        <v>126</v>
      </c>
    </row>
    <row r="428" customFormat="false" ht="13.8" hidden="false" customHeight="false" outlineLevel="0" collapsed="false">
      <c r="A428" s="0" t="s">
        <v>59</v>
      </c>
      <c r="B428" s="0" t="s">
        <v>20</v>
      </c>
      <c r="C428" s="0" t="str">
        <f aca="false">CONCATENATE(A428,"|",B428)</f>
        <v>IT001E90098178|2022-08</v>
      </c>
      <c r="D428" s="0" t="n">
        <v>13</v>
      </c>
      <c r="E428" s="0" t="s">
        <v>126</v>
      </c>
    </row>
    <row r="429" customFormat="false" ht="13.8" hidden="false" customHeight="false" outlineLevel="0" collapsed="false">
      <c r="A429" s="0" t="s">
        <v>59</v>
      </c>
      <c r="B429" s="0" t="s">
        <v>21</v>
      </c>
      <c r="C429" s="0" t="str">
        <f aca="false">CONCATENATE(A429,"|",B429)</f>
        <v>IT001E90098178|2022-09</v>
      </c>
      <c r="D429" s="0" t="n">
        <v>13</v>
      </c>
      <c r="E429" s="0" t="s">
        <v>126</v>
      </c>
    </row>
    <row r="430" customFormat="false" ht="13.8" hidden="false" customHeight="false" outlineLevel="0" collapsed="false">
      <c r="A430" s="0" t="s">
        <v>59</v>
      </c>
      <c r="B430" s="0" t="s">
        <v>22</v>
      </c>
      <c r="C430" s="0" t="str">
        <f aca="false">CONCATENATE(A430,"|",B430)</f>
        <v>IT001E90098178|2022-10</v>
      </c>
      <c r="D430" s="0" t="n">
        <v>12</v>
      </c>
      <c r="E430" s="0" t="s">
        <v>126</v>
      </c>
    </row>
    <row r="431" customFormat="false" ht="13.8" hidden="false" customHeight="false" outlineLevel="0" collapsed="false">
      <c r="A431" s="0" t="s">
        <v>59</v>
      </c>
      <c r="B431" s="0" t="s">
        <v>23</v>
      </c>
      <c r="C431" s="0" t="str">
        <f aca="false">CONCATENATE(A431,"|",B431)</f>
        <v>IT001E90098178|2022-11</v>
      </c>
      <c r="D431" s="0" t="n">
        <v>13</v>
      </c>
      <c r="E431" s="0" t="s">
        <v>126</v>
      </c>
    </row>
    <row r="432" customFormat="false" ht="13.8" hidden="false" customHeight="false" outlineLevel="0" collapsed="false">
      <c r="A432" s="0" t="s">
        <v>59</v>
      </c>
      <c r="B432" s="0" t="s">
        <v>24</v>
      </c>
      <c r="C432" s="0" t="str">
        <f aca="false">CONCATENATE(A432,"|",B432)</f>
        <v>IT001E90098178|2022-12</v>
      </c>
      <c r="D432" s="0" t="n">
        <v>13</v>
      </c>
      <c r="E432" s="0" t="s">
        <v>126</v>
      </c>
    </row>
    <row r="433" customFormat="false" ht="13.8" hidden="false" customHeight="false" outlineLevel="0" collapsed="false">
      <c r="A433" s="0" t="s">
        <v>60</v>
      </c>
      <c r="B433" s="0" t="s">
        <v>12</v>
      </c>
      <c r="C433" s="0" t="str">
        <f aca="false">CONCATENATE(A433,"|",B433)</f>
        <v>IT001E90114485|2022-01</v>
      </c>
      <c r="D433" s="0" t="n">
        <v>0</v>
      </c>
      <c r="E433" s="0" t="s">
        <v>126</v>
      </c>
    </row>
    <row r="434" customFormat="false" ht="13.8" hidden="false" customHeight="false" outlineLevel="0" collapsed="false">
      <c r="A434" s="0" t="s">
        <v>60</v>
      </c>
      <c r="B434" s="0" t="s">
        <v>14</v>
      </c>
      <c r="C434" s="0" t="str">
        <f aca="false">CONCATENATE(A434,"|",B434)</f>
        <v>IT001E90114485|2022-02</v>
      </c>
      <c r="D434" s="0" t="n">
        <v>0</v>
      </c>
      <c r="E434" s="0" t="s">
        <v>126</v>
      </c>
    </row>
    <row r="435" customFormat="false" ht="13.8" hidden="false" customHeight="false" outlineLevel="0" collapsed="false">
      <c r="A435" s="0" t="s">
        <v>60</v>
      </c>
      <c r="B435" s="0" t="s">
        <v>15</v>
      </c>
      <c r="C435" s="0" t="str">
        <f aca="false">CONCATENATE(A435,"|",B435)</f>
        <v>IT001E90114485|2022-03</v>
      </c>
      <c r="D435" s="0" t="n">
        <v>0</v>
      </c>
      <c r="E435" s="0" t="s">
        <v>126</v>
      </c>
    </row>
    <row r="436" customFormat="false" ht="13.8" hidden="false" customHeight="false" outlineLevel="0" collapsed="false">
      <c r="A436" s="0" t="s">
        <v>60</v>
      </c>
      <c r="B436" s="0" t="s">
        <v>16</v>
      </c>
      <c r="C436" s="0" t="str">
        <f aca="false">CONCATENATE(A436,"|",B436)</f>
        <v>IT001E90114485|2022-04</v>
      </c>
      <c r="D436" s="0" t="n">
        <v>0</v>
      </c>
      <c r="E436" s="0" t="s">
        <v>126</v>
      </c>
    </row>
    <row r="437" customFormat="false" ht="13.8" hidden="false" customHeight="false" outlineLevel="0" collapsed="false">
      <c r="A437" s="0" t="s">
        <v>60</v>
      </c>
      <c r="B437" s="0" t="s">
        <v>17</v>
      </c>
      <c r="C437" s="0" t="str">
        <f aca="false">CONCATENATE(A437,"|",B437)</f>
        <v>IT001E90114485|2022-05</v>
      </c>
      <c r="D437" s="0" t="n">
        <v>0</v>
      </c>
      <c r="E437" s="0" t="s">
        <v>126</v>
      </c>
    </row>
    <row r="438" customFormat="false" ht="13.8" hidden="false" customHeight="false" outlineLevel="0" collapsed="false">
      <c r="A438" s="0" t="s">
        <v>60</v>
      </c>
      <c r="B438" s="0" t="s">
        <v>18</v>
      </c>
      <c r="C438" s="0" t="str">
        <f aca="false">CONCATENATE(A438,"|",B438)</f>
        <v>IT001E90114485|2022-06</v>
      </c>
      <c r="D438" s="0" t="n">
        <v>0</v>
      </c>
      <c r="E438" s="0" t="s">
        <v>126</v>
      </c>
    </row>
    <row r="439" customFormat="false" ht="13.8" hidden="false" customHeight="false" outlineLevel="0" collapsed="false">
      <c r="A439" s="0" t="s">
        <v>60</v>
      </c>
      <c r="B439" s="0" t="s">
        <v>19</v>
      </c>
      <c r="C439" s="0" t="str">
        <f aca="false">CONCATENATE(A439,"|",B439)</f>
        <v>IT001E90114485|2022-07</v>
      </c>
      <c r="D439" s="0" t="n">
        <v>0</v>
      </c>
      <c r="E439" s="0" t="s">
        <v>126</v>
      </c>
    </row>
    <row r="440" customFormat="false" ht="13.8" hidden="false" customHeight="false" outlineLevel="0" collapsed="false">
      <c r="A440" s="0" t="s">
        <v>60</v>
      </c>
      <c r="B440" s="0" t="s">
        <v>20</v>
      </c>
      <c r="C440" s="0" t="str">
        <f aca="false">CONCATENATE(A440,"|",B440)</f>
        <v>IT001E90114485|2022-08</v>
      </c>
      <c r="D440" s="0" t="n">
        <v>0</v>
      </c>
      <c r="E440" s="0" t="s">
        <v>126</v>
      </c>
    </row>
    <row r="441" customFormat="false" ht="13.8" hidden="false" customHeight="false" outlineLevel="0" collapsed="false">
      <c r="A441" s="0" t="s">
        <v>60</v>
      </c>
      <c r="B441" s="0" t="s">
        <v>21</v>
      </c>
      <c r="C441" s="0" t="str">
        <f aca="false">CONCATENATE(A441,"|",B441)</f>
        <v>IT001E90114485|2022-09</v>
      </c>
      <c r="D441" s="0" t="n">
        <v>0</v>
      </c>
      <c r="E441" s="0" t="s">
        <v>126</v>
      </c>
    </row>
    <row r="442" customFormat="false" ht="13.8" hidden="false" customHeight="false" outlineLevel="0" collapsed="false">
      <c r="A442" s="0" t="s">
        <v>60</v>
      </c>
      <c r="B442" s="0" t="s">
        <v>22</v>
      </c>
      <c r="C442" s="0" t="str">
        <f aca="false">CONCATENATE(A442,"|",B442)</f>
        <v>IT001E90114485|2022-10</v>
      </c>
      <c r="D442" s="0" t="n">
        <v>0</v>
      </c>
      <c r="E442" s="0" t="s">
        <v>126</v>
      </c>
    </row>
    <row r="443" customFormat="false" ht="13.8" hidden="false" customHeight="false" outlineLevel="0" collapsed="false">
      <c r="A443" s="0" t="s">
        <v>60</v>
      </c>
      <c r="B443" s="0" t="s">
        <v>23</v>
      </c>
      <c r="C443" s="0" t="str">
        <f aca="false">CONCATENATE(A443,"|",B443)</f>
        <v>IT001E90114485|2022-11</v>
      </c>
      <c r="D443" s="0" t="n">
        <v>0</v>
      </c>
      <c r="E443" s="0" t="s">
        <v>126</v>
      </c>
    </row>
    <row r="444" customFormat="false" ht="13.8" hidden="false" customHeight="false" outlineLevel="0" collapsed="false">
      <c r="A444" s="0" t="s">
        <v>60</v>
      </c>
      <c r="B444" s="0" t="s">
        <v>24</v>
      </c>
      <c r="C444" s="0" t="str">
        <f aca="false">CONCATENATE(A444,"|",B444)</f>
        <v>IT001E90114485|2022-12</v>
      </c>
      <c r="D444" s="0" t="n">
        <v>0</v>
      </c>
      <c r="E444" s="0" t="s">
        <v>126</v>
      </c>
    </row>
    <row r="445" customFormat="false" ht="13.8" hidden="false" customHeight="false" outlineLevel="0" collapsed="false">
      <c r="A445" s="0" t="s">
        <v>61</v>
      </c>
      <c r="B445" s="0" t="s">
        <v>12</v>
      </c>
      <c r="C445" s="0" t="str">
        <f aca="false">CONCATENATE(A445,"|",B445)</f>
        <v>IT001E90114517|2022-01</v>
      </c>
      <c r="D445" s="0" t="n">
        <v>2</v>
      </c>
      <c r="E445" s="0" t="s">
        <v>126</v>
      </c>
    </row>
    <row r="446" customFormat="false" ht="13.8" hidden="false" customHeight="false" outlineLevel="0" collapsed="false">
      <c r="A446" s="0" t="s">
        <v>61</v>
      </c>
      <c r="B446" s="0" t="s">
        <v>14</v>
      </c>
      <c r="C446" s="0" t="str">
        <f aca="false">CONCATENATE(A446,"|",B446)</f>
        <v>IT001E90114517|2022-02</v>
      </c>
      <c r="D446" s="0" t="n">
        <v>0</v>
      </c>
      <c r="E446" s="0" t="s">
        <v>126</v>
      </c>
    </row>
    <row r="447" customFormat="false" ht="13.8" hidden="false" customHeight="false" outlineLevel="0" collapsed="false">
      <c r="A447" s="0" t="s">
        <v>61</v>
      </c>
      <c r="B447" s="0" t="s">
        <v>15</v>
      </c>
      <c r="C447" s="0" t="str">
        <f aca="false">CONCATENATE(A447,"|",B447)</f>
        <v>IT001E90114517|2022-03</v>
      </c>
      <c r="D447" s="0" t="n">
        <v>0</v>
      </c>
      <c r="E447" s="0" t="s">
        <v>126</v>
      </c>
    </row>
    <row r="448" customFormat="false" ht="13.8" hidden="false" customHeight="false" outlineLevel="0" collapsed="false">
      <c r="A448" s="0" t="s">
        <v>61</v>
      </c>
      <c r="B448" s="0" t="s">
        <v>16</v>
      </c>
      <c r="C448" s="0" t="str">
        <f aca="false">CONCATENATE(A448,"|",B448)</f>
        <v>IT001E90114517|2022-04</v>
      </c>
      <c r="D448" s="0" t="n">
        <v>0</v>
      </c>
      <c r="E448" s="0" t="s">
        <v>126</v>
      </c>
    </row>
    <row r="449" customFormat="false" ht="13.8" hidden="false" customHeight="false" outlineLevel="0" collapsed="false">
      <c r="A449" s="0" t="s">
        <v>61</v>
      </c>
      <c r="B449" s="0" t="s">
        <v>17</v>
      </c>
      <c r="C449" s="0" t="str">
        <f aca="false">CONCATENATE(A449,"|",B449)</f>
        <v>IT001E90114517|2022-05</v>
      </c>
      <c r="D449" s="0" t="n">
        <v>0</v>
      </c>
      <c r="E449" s="0" t="s">
        <v>126</v>
      </c>
    </row>
    <row r="450" customFormat="false" ht="13.8" hidden="false" customHeight="false" outlineLevel="0" collapsed="false">
      <c r="A450" s="0" t="s">
        <v>61</v>
      </c>
      <c r="B450" s="0" t="s">
        <v>18</v>
      </c>
      <c r="C450" s="0" t="str">
        <f aca="false">CONCATENATE(A450,"|",B450)</f>
        <v>IT001E90114517|2022-06</v>
      </c>
      <c r="E450" s="0" t="s">
        <v>126</v>
      </c>
    </row>
    <row r="451" customFormat="false" ht="13.8" hidden="false" customHeight="false" outlineLevel="0" collapsed="false">
      <c r="A451" s="0" t="s">
        <v>61</v>
      </c>
      <c r="B451" s="0" t="s">
        <v>19</v>
      </c>
      <c r="C451" s="0" t="str">
        <f aca="false">CONCATENATE(A451,"|",B451)</f>
        <v>IT001E90114517|2022-07</v>
      </c>
      <c r="D451" s="0" t="n">
        <v>0</v>
      </c>
      <c r="E451" s="0" t="s">
        <v>126</v>
      </c>
    </row>
    <row r="452" customFormat="false" ht="13.8" hidden="false" customHeight="false" outlineLevel="0" collapsed="false">
      <c r="A452" s="0" t="s">
        <v>61</v>
      </c>
      <c r="B452" s="0" t="s">
        <v>20</v>
      </c>
      <c r="C452" s="0" t="str">
        <f aca="false">CONCATENATE(A452,"|",B452)</f>
        <v>IT001E90114517|2022-08</v>
      </c>
      <c r="D452" s="0" t="n">
        <v>0</v>
      </c>
      <c r="E452" s="0" t="s">
        <v>126</v>
      </c>
    </row>
    <row r="453" customFormat="false" ht="13.8" hidden="false" customHeight="false" outlineLevel="0" collapsed="false">
      <c r="A453" s="0" t="s">
        <v>61</v>
      </c>
      <c r="B453" s="0" t="s">
        <v>21</v>
      </c>
      <c r="C453" s="0" t="str">
        <f aca="false">CONCATENATE(A453,"|",B453)</f>
        <v>IT001E90114517|2022-09</v>
      </c>
      <c r="D453" s="0" t="n">
        <v>0</v>
      </c>
      <c r="E453" s="0" t="s">
        <v>126</v>
      </c>
    </row>
    <row r="454" customFormat="false" ht="13.8" hidden="false" customHeight="false" outlineLevel="0" collapsed="false">
      <c r="A454" s="0" t="s">
        <v>61</v>
      </c>
      <c r="B454" s="0" t="s">
        <v>22</v>
      </c>
      <c r="C454" s="0" t="str">
        <f aca="false">CONCATENATE(A454,"|",B454)</f>
        <v>IT001E90114517|2022-10</v>
      </c>
      <c r="D454" s="0" t="n">
        <v>0</v>
      </c>
      <c r="E454" s="0" t="s">
        <v>126</v>
      </c>
    </row>
    <row r="455" customFormat="false" ht="13.8" hidden="false" customHeight="false" outlineLevel="0" collapsed="false">
      <c r="A455" s="0" t="s">
        <v>61</v>
      </c>
      <c r="B455" s="0" t="s">
        <v>23</v>
      </c>
      <c r="C455" s="0" t="str">
        <f aca="false">CONCATENATE(A455,"|",B455)</f>
        <v>IT001E90114517|2022-11</v>
      </c>
      <c r="D455" s="0" t="n">
        <v>0</v>
      </c>
      <c r="E455" s="0" t="s">
        <v>126</v>
      </c>
    </row>
    <row r="456" customFormat="false" ht="13.8" hidden="false" customHeight="false" outlineLevel="0" collapsed="false">
      <c r="A456" s="0" t="s">
        <v>61</v>
      </c>
      <c r="B456" s="0" t="s">
        <v>24</v>
      </c>
      <c r="C456" s="0" t="str">
        <f aca="false">CONCATENATE(A456,"|",B456)</f>
        <v>IT001E90114517|2022-12</v>
      </c>
      <c r="D456" s="0" t="n">
        <v>0</v>
      </c>
      <c r="E456" s="0" t="s">
        <v>126</v>
      </c>
    </row>
    <row r="457" customFormat="false" ht="13.8" hidden="false" customHeight="false" outlineLevel="0" collapsed="false">
      <c r="A457" s="0" t="s">
        <v>62</v>
      </c>
      <c r="B457" s="0" t="s">
        <v>12</v>
      </c>
      <c r="C457" s="0" t="str">
        <f aca="false">CONCATENATE(A457,"|",B457)</f>
        <v>IT001E90114530|2022-01</v>
      </c>
      <c r="D457" s="0" t="n">
        <v>1</v>
      </c>
      <c r="E457" s="0" t="s">
        <v>126</v>
      </c>
    </row>
    <row r="458" customFormat="false" ht="13.8" hidden="false" customHeight="false" outlineLevel="0" collapsed="false">
      <c r="A458" s="0" t="s">
        <v>62</v>
      </c>
      <c r="B458" s="0" t="s">
        <v>14</v>
      </c>
      <c r="C458" s="0" t="str">
        <f aca="false">CONCATENATE(A458,"|",B458)</f>
        <v>IT001E90114530|2022-02</v>
      </c>
      <c r="D458" s="0" t="n">
        <v>0</v>
      </c>
      <c r="E458" s="0" t="s">
        <v>126</v>
      </c>
    </row>
    <row r="459" customFormat="false" ht="13.8" hidden="false" customHeight="false" outlineLevel="0" collapsed="false">
      <c r="A459" s="0" t="s">
        <v>62</v>
      </c>
      <c r="B459" s="0" t="s">
        <v>15</v>
      </c>
      <c r="C459" s="0" t="str">
        <f aca="false">CONCATENATE(A459,"|",B459)</f>
        <v>IT001E90114530|2022-03</v>
      </c>
      <c r="D459" s="0" t="n">
        <v>0</v>
      </c>
      <c r="E459" s="0" t="s">
        <v>126</v>
      </c>
    </row>
    <row r="460" customFormat="false" ht="13.8" hidden="false" customHeight="false" outlineLevel="0" collapsed="false">
      <c r="A460" s="0" t="s">
        <v>62</v>
      </c>
      <c r="B460" s="0" t="s">
        <v>16</v>
      </c>
      <c r="C460" s="0" t="str">
        <f aca="false">CONCATENATE(A460,"|",B460)</f>
        <v>IT001E90114530|2022-04</v>
      </c>
      <c r="D460" s="0" t="n">
        <v>0</v>
      </c>
      <c r="E460" s="0" t="s">
        <v>126</v>
      </c>
    </row>
    <row r="461" customFormat="false" ht="13.8" hidden="false" customHeight="false" outlineLevel="0" collapsed="false">
      <c r="A461" s="0" t="s">
        <v>62</v>
      </c>
      <c r="B461" s="0" t="s">
        <v>17</v>
      </c>
      <c r="C461" s="0" t="str">
        <f aca="false">CONCATENATE(A461,"|",B461)</f>
        <v>IT001E90114530|2022-05</v>
      </c>
      <c r="D461" s="0" t="n">
        <v>0</v>
      </c>
      <c r="E461" s="0" t="s">
        <v>126</v>
      </c>
    </row>
    <row r="462" customFormat="false" ht="13.8" hidden="false" customHeight="false" outlineLevel="0" collapsed="false">
      <c r="A462" s="0" t="s">
        <v>62</v>
      </c>
      <c r="B462" s="0" t="s">
        <v>18</v>
      </c>
      <c r="C462" s="0" t="str">
        <f aca="false">CONCATENATE(A462,"|",B462)</f>
        <v>IT001E90114530|2022-06</v>
      </c>
      <c r="D462" s="0" t="n">
        <v>0</v>
      </c>
      <c r="E462" s="0" t="s">
        <v>126</v>
      </c>
    </row>
    <row r="463" customFormat="false" ht="13.8" hidden="false" customHeight="false" outlineLevel="0" collapsed="false">
      <c r="A463" s="0" t="s">
        <v>62</v>
      </c>
      <c r="B463" s="0" t="s">
        <v>19</v>
      </c>
      <c r="C463" s="0" t="str">
        <f aca="false">CONCATENATE(A463,"|",B463)</f>
        <v>IT001E90114530|2022-07</v>
      </c>
      <c r="D463" s="0" t="n">
        <v>0</v>
      </c>
      <c r="E463" s="0" t="s">
        <v>126</v>
      </c>
    </row>
    <row r="464" customFormat="false" ht="13.8" hidden="false" customHeight="false" outlineLevel="0" collapsed="false">
      <c r="A464" s="0" t="s">
        <v>62</v>
      </c>
      <c r="B464" s="0" t="s">
        <v>20</v>
      </c>
      <c r="C464" s="0" t="str">
        <f aca="false">CONCATENATE(A464,"|",B464)</f>
        <v>IT001E90114530|2022-08</v>
      </c>
      <c r="D464" s="0" t="n">
        <v>0</v>
      </c>
      <c r="E464" s="0" t="s">
        <v>126</v>
      </c>
    </row>
    <row r="465" customFormat="false" ht="13.8" hidden="false" customHeight="false" outlineLevel="0" collapsed="false">
      <c r="A465" s="0" t="s">
        <v>62</v>
      </c>
      <c r="B465" s="0" t="s">
        <v>21</v>
      </c>
      <c r="C465" s="0" t="str">
        <f aca="false">CONCATENATE(A465,"|",B465)</f>
        <v>IT001E90114530|2022-09</v>
      </c>
      <c r="D465" s="0" t="n">
        <v>0</v>
      </c>
      <c r="E465" s="0" t="s">
        <v>126</v>
      </c>
    </row>
    <row r="466" customFormat="false" ht="13.8" hidden="false" customHeight="false" outlineLevel="0" collapsed="false">
      <c r="A466" s="0" t="s">
        <v>62</v>
      </c>
      <c r="B466" s="0" t="s">
        <v>22</v>
      </c>
      <c r="C466" s="0" t="str">
        <f aca="false">CONCATENATE(A466,"|",B466)</f>
        <v>IT001E90114530|2022-10</v>
      </c>
      <c r="D466" s="0" t="n">
        <v>0</v>
      </c>
      <c r="E466" s="0" t="s">
        <v>126</v>
      </c>
    </row>
    <row r="467" customFormat="false" ht="13.8" hidden="false" customHeight="false" outlineLevel="0" collapsed="false">
      <c r="A467" s="0" t="s">
        <v>62</v>
      </c>
      <c r="B467" s="0" t="s">
        <v>23</v>
      </c>
      <c r="C467" s="0" t="str">
        <f aca="false">CONCATENATE(A467,"|",B467)</f>
        <v>IT001E90114530|2022-11</v>
      </c>
      <c r="D467" s="0" t="n">
        <v>0</v>
      </c>
      <c r="E467" s="0" t="s">
        <v>126</v>
      </c>
    </row>
    <row r="468" customFormat="false" ht="13.8" hidden="false" customHeight="false" outlineLevel="0" collapsed="false">
      <c r="A468" s="0" t="s">
        <v>62</v>
      </c>
      <c r="B468" s="0" t="s">
        <v>24</v>
      </c>
      <c r="C468" s="0" t="str">
        <f aca="false">CONCATENATE(A468,"|",B468)</f>
        <v>IT001E90114530|2022-12</v>
      </c>
      <c r="D468" s="0" t="n">
        <v>0</v>
      </c>
      <c r="E468" s="0" t="s">
        <v>126</v>
      </c>
    </row>
    <row r="469" customFormat="false" ht="13.8" hidden="false" customHeight="false" outlineLevel="0" collapsed="false">
      <c r="A469" s="0" t="s">
        <v>63</v>
      </c>
      <c r="B469" s="0" t="s">
        <v>12</v>
      </c>
      <c r="C469" s="0" t="str">
        <f aca="false">CONCATENATE(A469,"|",B469)</f>
        <v>IT001E90114534|2022-01</v>
      </c>
      <c r="D469" s="0" t="n">
        <v>0</v>
      </c>
      <c r="E469" s="0" t="s">
        <v>126</v>
      </c>
    </row>
    <row r="470" customFormat="false" ht="13.8" hidden="false" customHeight="false" outlineLevel="0" collapsed="false">
      <c r="A470" s="0" t="s">
        <v>63</v>
      </c>
      <c r="B470" s="0" t="s">
        <v>14</v>
      </c>
      <c r="C470" s="0" t="str">
        <f aca="false">CONCATENATE(A470,"|",B470)</f>
        <v>IT001E90114534|2022-02</v>
      </c>
      <c r="D470" s="0" t="n">
        <v>0</v>
      </c>
      <c r="E470" s="0" t="s">
        <v>126</v>
      </c>
    </row>
    <row r="471" customFormat="false" ht="13.8" hidden="false" customHeight="false" outlineLevel="0" collapsed="false">
      <c r="A471" s="0" t="s">
        <v>63</v>
      </c>
      <c r="B471" s="0" t="s">
        <v>15</v>
      </c>
      <c r="C471" s="0" t="str">
        <f aca="false">CONCATENATE(A471,"|",B471)</f>
        <v>IT001E90114534|2022-03</v>
      </c>
      <c r="D471" s="0" t="n">
        <v>0</v>
      </c>
      <c r="E471" s="0" t="s">
        <v>126</v>
      </c>
    </row>
    <row r="472" customFormat="false" ht="13.8" hidden="false" customHeight="false" outlineLevel="0" collapsed="false">
      <c r="A472" s="0" t="s">
        <v>63</v>
      </c>
      <c r="B472" s="0" t="s">
        <v>16</v>
      </c>
      <c r="C472" s="0" t="str">
        <f aca="false">CONCATENATE(A472,"|",B472)</f>
        <v>IT001E90114534|2022-04</v>
      </c>
      <c r="D472" s="0" t="n">
        <v>0</v>
      </c>
      <c r="E472" s="0" t="s">
        <v>126</v>
      </c>
    </row>
    <row r="473" customFormat="false" ht="13.8" hidden="false" customHeight="false" outlineLevel="0" collapsed="false">
      <c r="A473" s="0" t="s">
        <v>63</v>
      </c>
      <c r="B473" s="0" t="s">
        <v>17</v>
      </c>
      <c r="C473" s="0" t="str">
        <f aca="false">CONCATENATE(A473,"|",B473)</f>
        <v>IT001E90114534|2022-05</v>
      </c>
      <c r="D473" s="0" t="n">
        <v>0</v>
      </c>
      <c r="E473" s="0" t="s">
        <v>126</v>
      </c>
    </row>
    <row r="474" customFormat="false" ht="13.8" hidden="false" customHeight="false" outlineLevel="0" collapsed="false">
      <c r="A474" s="0" t="s">
        <v>63</v>
      </c>
      <c r="B474" s="0" t="s">
        <v>18</v>
      </c>
      <c r="C474" s="0" t="str">
        <f aca="false">CONCATENATE(A474,"|",B474)</f>
        <v>IT001E90114534|2022-06</v>
      </c>
      <c r="D474" s="0" t="n">
        <v>0</v>
      </c>
      <c r="E474" s="0" t="s">
        <v>126</v>
      </c>
    </row>
    <row r="475" customFormat="false" ht="13.8" hidden="false" customHeight="false" outlineLevel="0" collapsed="false">
      <c r="A475" s="0" t="s">
        <v>63</v>
      </c>
      <c r="B475" s="0" t="s">
        <v>19</v>
      </c>
      <c r="C475" s="0" t="str">
        <f aca="false">CONCATENATE(A475,"|",B475)</f>
        <v>IT001E90114534|2022-07</v>
      </c>
      <c r="D475" s="0" t="n">
        <v>0</v>
      </c>
      <c r="E475" s="0" t="s">
        <v>126</v>
      </c>
    </row>
    <row r="476" customFormat="false" ht="13.8" hidden="false" customHeight="false" outlineLevel="0" collapsed="false">
      <c r="A476" s="0" t="s">
        <v>63</v>
      </c>
      <c r="B476" s="0" t="s">
        <v>20</v>
      </c>
      <c r="C476" s="0" t="str">
        <f aca="false">CONCATENATE(A476,"|",B476)</f>
        <v>IT001E90114534|2022-08</v>
      </c>
      <c r="D476" s="0" t="n">
        <v>0</v>
      </c>
      <c r="E476" s="0" t="s">
        <v>126</v>
      </c>
    </row>
    <row r="477" customFormat="false" ht="13.8" hidden="false" customHeight="false" outlineLevel="0" collapsed="false">
      <c r="A477" s="0" t="s">
        <v>63</v>
      </c>
      <c r="B477" s="0" t="s">
        <v>21</v>
      </c>
      <c r="C477" s="0" t="str">
        <f aca="false">CONCATENATE(A477,"|",B477)</f>
        <v>IT001E90114534|2022-09</v>
      </c>
      <c r="D477" s="0" t="n">
        <v>0</v>
      </c>
      <c r="E477" s="0" t="s">
        <v>126</v>
      </c>
    </row>
    <row r="478" customFormat="false" ht="13.8" hidden="false" customHeight="false" outlineLevel="0" collapsed="false">
      <c r="A478" s="0" t="s">
        <v>63</v>
      </c>
      <c r="B478" s="0" t="s">
        <v>22</v>
      </c>
      <c r="C478" s="0" t="str">
        <f aca="false">CONCATENATE(A478,"|",B478)</f>
        <v>IT001E90114534|2022-10</v>
      </c>
      <c r="D478" s="0" t="n">
        <v>0</v>
      </c>
      <c r="E478" s="0" t="s">
        <v>126</v>
      </c>
    </row>
    <row r="479" customFormat="false" ht="13.8" hidden="false" customHeight="false" outlineLevel="0" collapsed="false">
      <c r="A479" s="0" t="s">
        <v>63</v>
      </c>
      <c r="B479" s="0" t="s">
        <v>23</v>
      </c>
      <c r="C479" s="0" t="str">
        <f aca="false">CONCATENATE(A479,"|",B479)</f>
        <v>IT001E90114534|2022-11</v>
      </c>
      <c r="D479" s="0" t="n">
        <v>0</v>
      </c>
      <c r="E479" s="0" t="s">
        <v>126</v>
      </c>
    </row>
    <row r="480" customFormat="false" ht="13.8" hidden="false" customHeight="false" outlineLevel="0" collapsed="false">
      <c r="A480" s="0" t="s">
        <v>63</v>
      </c>
      <c r="B480" s="0" t="s">
        <v>24</v>
      </c>
      <c r="C480" s="0" t="str">
        <f aca="false">CONCATENATE(A480,"|",B480)</f>
        <v>IT001E90114534|2022-12</v>
      </c>
      <c r="D480" s="0" t="n">
        <v>0</v>
      </c>
      <c r="E480" s="0" t="s">
        <v>126</v>
      </c>
    </row>
    <row r="481" customFormat="false" ht="13.8" hidden="false" customHeight="false" outlineLevel="0" collapsed="false">
      <c r="A481" s="0" t="s">
        <v>64</v>
      </c>
      <c r="B481" s="0" t="s">
        <v>12</v>
      </c>
      <c r="C481" s="0" t="str">
        <f aca="false">CONCATENATE(A481,"|",B481)</f>
        <v>IT001E90114538|2022-01</v>
      </c>
      <c r="D481" s="0" t="n">
        <v>0</v>
      </c>
      <c r="E481" s="0" t="s">
        <v>126</v>
      </c>
    </row>
    <row r="482" customFormat="false" ht="13.8" hidden="false" customHeight="false" outlineLevel="0" collapsed="false">
      <c r="A482" s="0" t="s">
        <v>64</v>
      </c>
      <c r="B482" s="0" t="s">
        <v>14</v>
      </c>
      <c r="C482" s="0" t="str">
        <f aca="false">CONCATENATE(A482,"|",B482)</f>
        <v>IT001E90114538|2022-02</v>
      </c>
      <c r="D482" s="0" t="n">
        <v>0</v>
      </c>
      <c r="E482" s="0" t="s">
        <v>126</v>
      </c>
    </row>
    <row r="483" customFormat="false" ht="13.8" hidden="false" customHeight="false" outlineLevel="0" collapsed="false">
      <c r="A483" s="0" t="s">
        <v>64</v>
      </c>
      <c r="B483" s="0" t="s">
        <v>15</v>
      </c>
      <c r="C483" s="0" t="str">
        <f aca="false">CONCATENATE(A483,"|",B483)</f>
        <v>IT001E90114538|2022-03</v>
      </c>
      <c r="D483" s="0" t="n">
        <v>0</v>
      </c>
      <c r="E483" s="0" t="s">
        <v>126</v>
      </c>
    </row>
    <row r="484" customFormat="false" ht="13.8" hidden="false" customHeight="false" outlineLevel="0" collapsed="false">
      <c r="A484" s="0" t="s">
        <v>64</v>
      </c>
      <c r="B484" s="0" t="s">
        <v>16</v>
      </c>
      <c r="C484" s="0" t="str">
        <f aca="false">CONCATENATE(A484,"|",B484)</f>
        <v>IT001E90114538|2022-04</v>
      </c>
      <c r="D484" s="0" t="n">
        <v>0</v>
      </c>
      <c r="E484" s="0" t="s">
        <v>126</v>
      </c>
    </row>
    <row r="485" customFormat="false" ht="13.8" hidden="false" customHeight="false" outlineLevel="0" collapsed="false">
      <c r="A485" s="0" t="s">
        <v>64</v>
      </c>
      <c r="B485" s="0" t="s">
        <v>17</v>
      </c>
      <c r="C485" s="0" t="str">
        <f aca="false">CONCATENATE(A485,"|",B485)</f>
        <v>IT001E90114538|2022-05</v>
      </c>
      <c r="D485" s="0" t="n">
        <v>0</v>
      </c>
      <c r="E485" s="0" t="s">
        <v>126</v>
      </c>
    </row>
    <row r="486" customFormat="false" ht="13.8" hidden="false" customHeight="false" outlineLevel="0" collapsed="false">
      <c r="A486" s="0" t="s">
        <v>64</v>
      </c>
      <c r="B486" s="0" t="s">
        <v>18</v>
      </c>
      <c r="C486" s="0" t="str">
        <f aca="false">CONCATENATE(A486,"|",B486)</f>
        <v>IT001E90114538|2022-06</v>
      </c>
      <c r="D486" s="0" t="n">
        <v>0</v>
      </c>
      <c r="E486" s="0" t="s">
        <v>126</v>
      </c>
    </row>
    <row r="487" customFormat="false" ht="13.8" hidden="false" customHeight="false" outlineLevel="0" collapsed="false">
      <c r="A487" s="0" t="s">
        <v>64</v>
      </c>
      <c r="B487" s="0" t="s">
        <v>19</v>
      </c>
      <c r="C487" s="0" t="str">
        <f aca="false">CONCATENATE(A487,"|",B487)</f>
        <v>IT001E90114538|2022-07</v>
      </c>
      <c r="D487" s="0" t="n">
        <v>0</v>
      </c>
      <c r="E487" s="0" t="s">
        <v>126</v>
      </c>
    </row>
    <row r="488" customFormat="false" ht="13.8" hidden="false" customHeight="false" outlineLevel="0" collapsed="false">
      <c r="A488" s="0" t="s">
        <v>64</v>
      </c>
      <c r="B488" s="0" t="s">
        <v>20</v>
      </c>
      <c r="C488" s="0" t="str">
        <f aca="false">CONCATENATE(A488,"|",B488)</f>
        <v>IT001E90114538|2022-08</v>
      </c>
      <c r="D488" s="0" t="n">
        <v>0</v>
      </c>
      <c r="E488" s="0" t="s">
        <v>126</v>
      </c>
    </row>
    <row r="489" customFormat="false" ht="13.8" hidden="false" customHeight="false" outlineLevel="0" collapsed="false">
      <c r="A489" s="0" t="s">
        <v>64</v>
      </c>
      <c r="B489" s="0" t="s">
        <v>21</v>
      </c>
      <c r="C489" s="0" t="str">
        <f aca="false">CONCATENATE(A489,"|",B489)</f>
        <v>IT001E90114538|2022-09</v>
      </c>
      <c r="D489" s="0" t="n">
        <v>0</v>
      </c>
      <c r="E489" s="0" t="s">
        <v>126</v>
      </c>
    </row>
    <row r="490" customFormat="false" ht="13.8" hidden="false" customHeight="false" outlineLevel="0" collapsed="false">
      <c r="A490" s="0" t="s">
        <v>64</v>
      </c>
      <c r="B490" s="0" t="s">
        <v>22</v>
      </c>
      <c r="C490" s="0" t="str">
        <f aca="false">CONCATENATE(A490,"|",B490)</f>
        <v>IT001E90114538|2022-10</v>
      </c>
      <c r="D490" s="0" t="n">
        <v>0</v>
      </c>
      <c r="E490" s="0" t="s">
        <v>126</v>
      </c>
    </row>
    <row r="491" customFormat="false" ht="13.8" hidden="false" customHeight="false" outlineLevel="0" collapsed="false">
      <c r="A491" s="0" t="s">
        <v>64</v>
      </c>
      <c r="B491" s="0" t="s">
        <v>23</v>
      </c>
      <c r="C491" s="0" t="str">
        <f aca="false">CONCATENATE(A491,"|",B491)</f>
        <v>IT001E90114538|2022-11</v>
      </c>
      <c r="D491" s="0" t="n">
        <v>0</v>
      </c>
      <c r="E491" s="0" t="s">
        <v>126</v>
      </c>
    </row>
    <row r="492" customFormat="false" ht="13.8" hidden="false" customHeight="false" outlineLevel="0" collapsed="false">
      <c r="A492" s="0" t="s">
        <v>64</v>
      </c>
      <c r="B492" s="0" t="s">
        <v>24</v>
      </c>
      <c r="C492" s="0" t="str">
        <f aca="false">CONCATENATE(A492,"|",B492)</f>
        <v>IT001E90114538|2022-12</v>
      </c>
      <c r="D492" s="0" t="n">
        <v>0</v>
      </c>
      <c r="E492" s="0" t="s">
        <v>126</v>
      </c>
    </row>
    <row r="493" customFormat="false" ht="13.8" hidden="false" customHeight="false" outlineLevel="0" collapsed="false">
      <c r="A493" s="0" t="s">
        <v>65</v>
      </c>
      <c r="B493" s="0" t="s">
        <v>12</v>
      </c>
      <c r="C493" s="0" t="str">
        <f aca="false">CONCATENATE(A493,"|",B493)</f>
        <v>IT001E90114542|2022-01</v>
      </c>
      <c r="D493" s="0" t="n">
        <v>2</v>
      </c>
      <c r="E493" s="0" t="s">
        <v>126</v>
      </c>
    </row>
    <row r="494" customFormat="false" ht="13.8" hidden="false" customHeight="false" outlineLevel="0" collapsed="false">
      <c r="A494" s="0" t="s">
        <v>65</v>
      </c>
      <c r="B494" s="0" t="s">
        <v>14</v>
      </c>
      <c r="C494" s="0" t="str">
        <f aca="false">CONCATENATE(A494,"|",B494)</f>
        <v>IT001E90114542|2022-02</v>
      </c>
      <c r="D494" s="0" t="n">
        <v>0</v>
      </c>
      <c r="E494" s="0" t="s">
        <v>126</v>
      </c>
    </row>
    <row r="495" customFormat="false" ht="13.8" hidden="false" customHeight="false" outlineLevel="0" collapsed="false">
      <c r="A495" s="0" t="s">
        <v>65</v>
      </c>
      <c r="B495" s="0" t="s">
        <v>15</v>
      </c>
      <c r="C495" s="0" t="str">
        <f aca="false">CONCATENATE(A495,"|",B495)</f>
        <v>IT001E90114542|2022-03</v>
      </c>
      <c r="D495" s="0" t="n">
        <v>0</v>
      </c>
      <c r="E495" s="0" t="s">
        <v>126</v>
      </c>
    </row>
    <row r="496" customFormat="false" ht="13.8" hidden="false" customHeight="false" outlineLevel="0" collapsed="false">
      <c r="A496" s="0" t="s">
        <v>65</v>
      </c>
      <c r="B496" s="0" t="s">
        <v>16</v>
      </c>
      <c r="C496" s="0" t="str">
        <f aca="false">CONCATENATE(A496,"|",B496)</f>
        <v>IT001E90114542|2022-04</v>
      </c>
      <c r="D496" s="0" t="n">
        <v>0</v>
      </c>
      <c r="E496" s="0" t="s">
        <v>126</v>
      </c>
    </row>
    <row r="497" customFormat="false" ht="13.8" hidden="false" customHeight="false" outlineLevel="0" collapsed="false">
      <c r="A497" s="0" t="s">
        <v>65</v>
      </c>
      <c r="B497" s="0" t="s">
        <v>17</v>
      </c>
      <c r="C497" s="0" t="str">
        <f aca="false">CONCATENATE(A497,"|",B497)</f>
        <v>IT001E90114542|2022-05</v>
      </c>
      <c r="D497" s="0" t="n">
        <v>0</v>
      </c>
      <c r="E497" s="0" t="s">
        <v>126</v>
      </c>
    </row>
    <row r="498" customFormat="false" ht="13.8" hidden="false" customHeight="false" outlineLevel="0" collapsed="false">
      <c r="A498" s="0" t="s">
        <v>65</v>
      </c>
      <c r="B498" s="0" t="s">
        <v>18</v>
      </c>
      <c r="C498" s="0" t="str">
        <f aca="false">CONCATENATE(A498,"|",B498)</f>
        <v>IT001E90114542|2022-06</v>
      </c>
      <c r="D498" s="0" t="n">
        <v>0</v>
      </c>
      <c r="E498" s="0" t="s">
        <v>126</v>
      </c>
    </row>
    <row r="499" customFormat="false" ht="13.8" hidden="false" customHeight="false" outlineLevel="0" collapsed="false">
      <c r="A499" s="0" t="s">
        <v>65</v>
      </c>
      <c r="B499" s="0" t="s">
        <v>19</v>
      </c>
      <c r="C499" s="0" t="str">
        <f aca="false">CONCATENATE(A499,"|",B499)</f>
        <v>IT001E90114542|2022-07</v>
      </c>
      <c r="D499" s="0" t="n">
        <v>0</v>
      </c>
      <c r="E499" s="0" t="s">
        <v>126</v>
      </c>
    </row>
    <row r="500" customFormat="false" ht="13.8" hidden="false" customHeight="false" outlineLevel="0" collapsed="false">
      <c r="A500" s="0" t="s">
        <v>65</v>
      </c>
      <c r="B500" s="0" t="s">
        <v>20</v>
      </c>
      <c r="C500" s="0" t="str">
        <f aca="false">CONCATENATE(A500,"|",B500)</f>
        <v>IT001E90114542|2022-08</v>
      </c>
      <c r="D500" s="0" t="n">
        <v>0</v>
      </c>
      <c r="E500" s="0" t="s">
        <v>126</v>
      </c>
    </row>
    <row r="501" customFormat="false" ht="13.8" hidden="false" customHeight="false" outlineLevel="0" collapsed="false">
      <c r="A501" s="0" t="s">
        <v>65</v>
      </c>
      <c r="B501" s="0" t="s">
        <v>21</v>
      </c>
      <c r="C501" s="0" t="str">
        <f aca="false">CONCATENATE(A501,"|",B501)</f>
        <v>IT001E90114542|2022-09</v>
      </c>
      <c r="D501" s="0" t="n">
        <v>0</v>
      </c>
      <c r="E501" s="0" t="s">
        <v>126</v>
      </c>
    </row>
    <row r="502" customFormat="false" ht="13.8" hidden="false" customHeight="false" outlineLevel="0" collapsed="false">
      <c r="A502" s="0" t="s">
        <v>65</v>
      </c>
      <c r="B502" s="0" t="s">
        <v>22</v>
      </c>
      <c r="C502" s="0" t="str">
        <f aca="false">CONCATENATE(A502,"|",B502)</f>
        <v>IT001E90114542|2022-10</v>
      </c>
      <c r="D502" s="0" t="n">
        <v>0</v>
      </c>
      <c r="E502" s="0" t="s">
        <v>126</v>
      </c>
    </row>
    <row r="503" customFormat="false" ht="13.8" hidden="false" customHeight="false" outlineLevel="0" collapsed="false">
      <c r="A503" s="0" t="s">
        <v>65</v>
      </c>
      <c r="B503" s="0" t="s">
        <v>23</v>
      </c>
      <c r="C503" s="0" t="str">
        <f aca="false">CONCATENATE(A503,"|",B503)</f>
        <v>IT001E90114542|2022-11</v>
      </c>
      <c r="D503" s="0" t="n">
        <v>0</v>
      </c>
      <c r="E503" s="0" t="s">
        <v>126</v>
      </c>
    </row>
    <row r="504" customFormat="false" ht="13.8" hidden="false" customHeight="false" outlineLevel="0" collapsed="false">
      <c r="A504" s="0" t="s">
        <v>65</v>
      </c>
      <c r="B504" s="0" t="s">
        <v>24</v>
      </c>
      <c r="C504" s="0" t="str">
        <f aca="false">CONCATENATE(A504,"|",B504)</f>
        <v>IT001E90114542|2022-12</v>
      </c>
      <c r="D504" s="0" t="n">
        <v>0</v>
      </c>
      <c r="E504" s="0" t="s">
        <v>126</v>
      </c>
    </row>
    <row r="505" customFormat="false" ht="13.8" hidden="false" customHeight="false" outlineLevel="0" collapsed="false">
      <c r="A505" s="0" t="s">
        <v>66</v>
      </c>
      <c r="B505" s="0" t="s">
        <v>12</v>
      </c>
      <c r="C505" s="0" t="str">
        <f aca="false">CONCATENATE(A505,"|",B505)</f>
        <v>IT001E90114594|2022-01</v>
      </c>
      <c r="D505" s="0" t="n">
        <v>0</v>
      </c>
      <c r="E505" s="0" t="s">
        <v>126</v>
      </c>
    </row>
    <row r="506" customFormat="false" ht="13.8" hidden="false" customHeight="false" outlineLevel="0" collapsed="false">
      <c r="A506" s="0" t="s">
        <v>66</v>
      </c>
      <c r="B506" s="0" t="s">
        <v>14</v>
      </c>
      <c r="C506" s="0" t="str">
        <f aca="false">CONCATENATE(A506,"|",B506)</f>
        <v>IT001E90114594|2022-02</v>
      </c>
      <c r="D506" s="0" t="n">
        <v>2</v>
      </c>
      <c r="E506" s="0" t="s">
        <v>126</v>
      </c>
    </row>
    <row r="507" customFormat="false" ht="13.8" hidden="false" customHeight="false" outlineLevel="0" collapsed="false">
      <c r="A507" s="0" t="s">
        <v>66</v>
      </c>
      <c r="B507" s="0" t="s">
        <v>15</v>
      </c>
      <c r="C507" s="0" t="str">
        <f aca="false">CONCATENATE(A507,"|",B507)</f>
        <v>IT001E90114594|2022-03</v>
      </c>
      <c r="D507" s="0" t="n">
        <v>0</v>
      </c>
      <c r="E507" s="0" t="s">
        <v>126</v>
      </c>
    </row>
    <row r="508" customFormat="false" ht="13.8" hidden="false" customHeight="false" outlineLevel="0" collapsed="false">
      <c r="A508" s="0" t="s">
        <v>66</v>
      </c>
      <c r="B508" s="0" t="s">
        <v>16</v>
      </c>
      <c r="C508" s="0" t="str">
        <f aca="false">CONCATENATE(A508,"|",B508)</f>
        <v>IT001E90114594|2022-04</v>
      </c>
      <c r="D508" s="0" t="n">
        <v>0</v>
      </c>
      <c r="E508" s="0" t="s">
        <v>126</v>
      </c>
    </row>
    <row r="509" customFormat="false" ht="13.8" hidden="false" customHeight="false" outlineLevel="0" collapsed="false">
      <c r="A509" s="0" t="s">
        <v>66</v>
      </c>
      <c r="B509" s="0" t="s">
        <v>17</v>
      </c>
      <c r="C509" s="0" t="str">
        <f aca="false">CONCATENATE(A509,"|",B509)</f>
        <v>IT001E90114594|2022-05</v>
      </c>
      <c r="D509" s="0" t="n">
        <v>0</v>
      </c>
      <c r="E509" s="0" t="s">
        <v>126</v>
      </c>
    </row>
    <row r="510" customFormat="false" ht="13.8" hidden="false" customHeight="false" outlineLevel="0" collapsed="false">
      <c r="A510" s="0" t="s">
        <v>66</v>
      </c>
      <c r="B510" s="0" t="s">
        <v>18</v>
      </c>
      <c r="C510" s="0" t="str">
        <f aca="false">CONCATENATE(A510,"|",B510)</f>
        <v>IT001E90114594|2022-06</v>
      </c>
      <c r="D510" s="0" t="n">
        <v>0</v>
      </c>
      <c r="E510" s="0" t="s">
        <v>126</v>
      </c>
    </row>
    <row r="511" customFormat="false" ht="13.8" hidden="false" customHeight="false" outlineLevel="0" collapsed="false">
      <c r="A511" s="0" t="s">
        <v>66</v>
      </c>
      <c r="B511" s="0" t="s">
        <v>19</v>
      </c>
      <c r="C511" s="0" t="str">
        <f aca="false">CONCATENATE(A511,"|",B511)</f>
        <v>IT001E90114594|2022-07</v>
      </c>
      <c r="D511" s="0" t="n">
        <v>0</v>
      </c>
      <c r="E511" s="0" t="s">
        <v>126</v>
      </c>
    </row>
    <row r="512" customFormat="false" ht="13.8" hidden="false" customHeight="false" outlineLevel="0" collapsed="false">
      <c r="A512" s="0" t="s">
        <v>66</v>
      </c>
      <c r="B512" s="0" t="s">
        <v>20</v>
      </c>
      <c r="C512" s="0" t="str">
        <f aca="false">CONCATENATE(A512,"|",B512)</f>
        <v>IT001E90114594|2022-08</v>
      </c>
      <c r="D512" s="0" t="n">
        <v>0</v>
      </c>
      <c r="E512" s="0" t="s">
        <v>126</v>
      </c>
    </row>
    <row r="513" customFormat="false" ht="13.8" hidden="false" customHeight="false" outlineLevel="0" collapsed="false">
      <c r="A513" s="0" t="s">
        <v>66</v>
      </c>
      <c r="B513" s="0" t="s">
        <v>21</v>
      </c>
      <c r="C513" s="0" t="str">
        <f aca="false">CONCATENATE(A513,"|",B513)</f>
        <v>IT001E90114594|2022-09</v>
      </c>
      <c r="D513" s="0" t="n">
        <v>0</v>
      </c>
      <c r="E513" s="0" t="s">
        <v>126</v>
      </c>
    </row>
    <row r="514" customFormat="false" ht="13.8" hidden="false" customHeight="false" outlineLevel="0" collapsed="false">
      <c r="A514" s="0" t="s">
        <v>66</v>
      </c>
      <c r="B514" s="0" t="s">
        <v>22</v>
      </c>
      <c r="C514" s="0" t="str">
        <f aca="false">CONCATENATE(A514,"|",B514)</f>
        <v>IT001E90114594|2022-10</v>
      </c>
      <c r="D514" s="0" t="n">
        <v>0</v>
      </c>
      <c r="E514" s="0" t="s">
        <v>126</v>
      </c>
    </row>
    <row r="515" customFormat="false" ht="13.8" hidden="false" customHeight="false" outlineLevel="0" collapsed="false">
      <c r="A515" s="0" t="s">
        <v>66</v>
      </c>
      <c r="B515" s="0" t="s">
        <v>23</v>
      </c>
      <c r="C515" s="0" t="str">
        <f aca="false">CONCATENATE(A515,"|",B515)</f>
        <v>IT001E90114594|2022-11</v>
      </c>
      <c r="D515" s="0" t="n">
        <v>0</v>
      </c>
      <c r="E515" s="0" t="s">
        <v>126</v>
      </c>
    </row>
    <row r="516" customFormat="false" ht="13.8" hidden="false" customHeight="false" outlineLevel="0" collapsed="false">
      <c r="A516" s="0" t="s">
        <v>66</v>
      </c>
      <c r="B516" s="0" t="s">
        <v>24</v>
      </c>
      <c r="C516" s="0" t="str">
        <f aca="false">CONCATENATE(A516,"|",B516)</f>
        <v>IT001E90114594|2022-12</v>
      </c>
      <c r="D516" s="0" t="n">
        <v>0</v>
      </c>
      <c r="E516" s="0" t="s">
        <v>126</v>
      </c>
    </row>
    <row r="517" customFormat="false" ht="13.8" hidden="false" customHeight="false" outlineLevel="0" collapsed="false">
      <c r="A517" s="0" t="s">
        <v>67</v>
      </c>
      <c r="B517" s="0" t="s">
        <v>12</v>
      </c>
      <c r="C517" s="0" t="str">
        <f aca="false">CONCATENATE(A517,"|",B517)</f>
        <v>IT001E90123678|2022-01</v>
      </c>
      <c r="D517" s="0" t="n">
        <v>0</v>
      </c>
      <c r="E517" s="0" t="s">
        <v>126</v>
      </c>
    </row>
    <row r="518" customFormat="false" ht="13.8" hidden="false" customHeight="false" outlineLevel="0" collapsed="false">
      <c r="A518" s="0" t="s">
        <v>67</v>
      </c>
      <c r="B518" s="0" t="s">
        <v>14</v>
      </c>
      <c r="C518" s="0" t="str">
        <f aca="false">CONCATENATE(A518,"|",B518)</f>
        <v>IT001E90123678|2022-02</v>
      </c>
      <c r="D518" s="0" t="n">
        <v>0</v>
      </c>
      <c r="E518" s="0" t="s">
        <v>126</v>
      </c>
    </row>
    <row r="519" customFormat="false" ht="13.8" hidden="false" customHeight="false" outlineLevel="0" collapsed="false">
      <c r="A519" s="0" t="s">
        <v>67</v>
      </c>
      <c r="B519" s="0" t="s">
        <v>15</v>
      </c>
      <c r="C519" s="0" t="str">
        <f aca="false">CONCATENATE(A519,"|",B519)</f>
        <v>IT001E90123678|2022-03</v>
      </c>
      <c r="D519" s="0" t="n">
        <v>0</v>
      </c>
      <c r="E519" s="0" t="s">
        <v>126</v>
      </c>
    </row>
    <row r="520" customFormat="false" ht="13.8" hidden="false" customHeight="false" outlineLevel="0" collapsed="false">
      <c r="A520" s="0" t="s">
        <v>67</v>
      </c>
      <c r="B520" s="0" t="s">
        <v>16</v>
      </c>
      <c r="C520" s="0" t="str">
        <f aca="false">CONCATENATE(A520,"|",B520)</f>
        <v>IT001E90123678|2022-04</v>
      </c>
      <c r="D520" s="0" t="n">
        <v>0</v>
      </c>
      <c r="E520" s="0" t="s">
        <v>126</v>
      </c>
    </row>
    <row r="521" customFormat="false" ht="13.8" hidden="false" customHeight="false" outlineLevel="0" collapsed="false">
      <c r="A521" s="0" t="s">
        <v>67</v>
      </c>
      <c r="B521" s="0" t="s">
        <v>17</v>
      </c>
      <c r="C521" s="0" t="str">
        <f aca="false">CONCATENATE(A521,"|",B521)</f>
        <v>IT001E90123678|2022-05</v>
      </c>
      <c r="D521" s="0" t="n">
        <v>0</v>
      </c>
      <c r="E521" s="0" t="s">
        <v>126</v>
      </c>
    </row>
    <row r="522" customFormat="false" ht="13.8" hidden="false" customHeight="false" outlineLevel="0" collapsed="false">
      <c r="A522" s="0" t="s">
        <v>67</v>
      </c>
      <c r="B522" s="0" t="s">
        <v>18</v>
      </c>
      <c r="C522" s="0" t="str">
        <f aca="false">CONCATENATE(A522,"|",B522)</f>
        <v>IT001E90123678|2022-06</v>
      </c>
      <c r="D522" s="0" t="n">
        <v>0</v>
      </c>
      <c r="E522" s="0" t="s">
        <v>126</v>
      </c>
    </row>
    <row r="523" customFormat="false" ht="13.8" hidden="false" customHeight="false" outlineLevel="0" collapsed="false">
      <c r="A523" s="0" t="s">
        <v>67</v>
      </c>
      <c r="B523" s="0" t="s">
        <v>19</v>
      </c>
      <c r="C523" s="0" t="str">
        <f aca="false">CONCATENATE(A523,"|",B523)</f>
        <v>IT001E90123678|2022-07</v>
      </c>
      <c r="D523" s="0" t="n">
        <v>0</v>
      </c>
      <c r="E523" s="0" t="s">
        <v>126</v>
      </c>
    </row>
    <row r="524" customFormat="false" ht="13.8" hidden="false" customHeight="false" outlineLevel="0" collapsed="false">
      <c r="A524" s="0" t="s">
        <v>67</v>
      </c>
      <c r="B524" s="0" t="s">
        <v>20</v>
      </c>
      <c r="C524" s="0" t="str">
        <f aca="false">CONCATENATE(A524,"|",B524)</f>
        <v>IT001E90123678|2022-08</v>
      </c>
      <c r="D524" s="0" t="n">
        <v>0</v>
      </c>
      <c r="E524" s="0" t="s">
        <v>126</v>
      </c>
    </row>
    <row r="525" customFormat="false" ht="13.8" hidden="false" customHeight="false" outlineLevel="0" collapsed="false">
      <c r="A525" s="0" t="s">
        <v>67</v>
      </c>
      <c r="B525" s="0" t="s">
        <v>21</v>
      </c>
      <c r="C525" s="0" t="str">
        <f aca="false">CONCATENATE(A525,"|",B525)</f>
        <v>IT001E90123678|2022-09</v>
      </c>
      <c r="D525" s="0" t="n">
        <v>0</v>
      </c>
      <c r="E525" s="0" t="s">
        <v>126</v>
      </c>
    </row>
    <row r="526" customFormat="false" ht="13.8" hidden="false" customHeight="false" outlineLevel="0" collapsed="false">
      <c r="A526" s="0" t="s">
        <v>67</v>
      </c>
      <c r="B526" s="0" t="s">
        <v>22</v>
      </c>
      <c r="C526" s="0" t="str">
        <f aca="false">CONCATENATE(A526,"|",B526)</f>
        <v>IT001E90123678|2022-10</v>
      </c>
      <c r="D526" s="0" t="n">
        <v>0</v>
      </c>
      <c r="E526" s="0" t="s">
        <v>126</v>
      </c>
    </row>
    <row r="527" customFormat="false" ht="13.8" hidden="false" customHeight="false" outlineLevel="0" collapsed="false">
      <c r="A527" s="0" t="s">
        <v>67</v>
      </c>
      <c r="B527" s="0" t="s">
        <v>23</v>
      </c>
      <c r="C527" s="0" t="str">
        <f aca="false">CONCATENATE(A527,"|",B527)</f>
        <v>IT001E90123678|2022-11</v>
      </c>
      <c r="D527" s="0" t="n">
        <v>0</v>
      </c>
      <c r="E527" s="0" t="s">
        <v>126</v>
      </c>
    </row>
    <row r="528" customFormat="false" ht="13.8" hidden="false" customHeight="false" outlineLevel="0" collapsed="false">
      <c r="A528" s="0" t="s">
        <v>67</v>
      </c>
      <c r="B528" s="0" t="s">
        <v>24</v>
      </c>
      <c r="C528" s="0" t="str">
        <f aca="false">CONCATENATE(A528,"|",B528)</f>
        <v>IT001E90123678|2022-12</v>
      </c>
      <c r="D528" s="0" t="n">
        <v>0</v>
      </c>
      <c r="E528" s="0" t="s">
        <v>126</v>
      </c>
    </row>
    <row r="529" customFormat="false" ht="13.8" hidden="false" customHeight="false" outlineLevel="0" collapsed="false">
      <c r="A529" s="0" t="s">
        <v>68</v>
      </c>
      <c r="B529" s="0" t="s">
        <v>12</v>
      </c>
      <c r="C529" s="0" t="str">
        <f aca="false">CONCATENATE(A529,"|",B529)</f>
        <v>IT001E90123682|2022-01</v>
      </c>
      <c r="D529" s="0" t="n">
        <v>0</v>
      </c>
      <c r="E529" s="0" t="s">
        <v>126</v>
      </c>
    </row>
    <row r="530" customFormat="false" ht="13.8" hidden="false" customHeight="false" outlineLevel="0" collapsed="false">
      <c r="A530" s="0" t="s">
        <v>68</v>
      </c>
      <c r="B530" s="0" t="s">
        <v>14</v>
      </c>
      <c r="C530" s="0" t="str">
        <f aca="false">CONCATENATE(A530,"|",B530)</f>
        <v>IT001E90123682|2022-02</v>
      </c>
      <c r="D530" s="0" t="n">
        <v>0</v>
      </c>
      <c r="E530" s="0" t="s">
        <v>126</v>
      </c>
    </row>
    <row r="531" customFormat="false" ht="13.8" hidden="false" customHeight="false" outlineLevel="0" collapsed="false">
      <c r="A531" s="0" t="s">
        <v>68</v>
      </c>
      <c r="B531" s="0" t="s">
        <v>15</v>
      </c>
      <c r="C531" s="0" t="str">
        <f aca="false">CONCATENATE(A531,"|",B531)</f>
        <v>IT001E90123682|2022-03</v>
      </c>
      <c r="D531" s="0" t="n">
        <v>0</v>
      </c>
      <c r="E531" s="0" t="s">
        <v>126</v>
      </c>
    </row>
    <row r="532" customFormat="false" ht="13.8" hidden="false" customHeight="false" outlineLevel="0" collapsed="false">
      <c r="A532" s="0" t="s">
        <v>68</v>
      </c>
      <c r="B532" s="0" t="s">
        <v>16</v>
      </c>
      <c r="C532" s="0" t="str">
        <f aca="false">CONCATENATE(A532,"|",B532)</f>
        <v>IT001E90123682|2022-04</v>
      </c>
      <c r="D532" s="0" t="n">
        <v>0</v>
      </c>
      <c r="E532" s="0" t="s">
        <v>126</v>
      </c>
    </row>
    <row r="533" customFormat="false" ht="13.8" hidden="false" customHeight="false" outlineLevel="0" collapsed="false">
      <c r="A533" s="0" t="s">
        <v>68</v>
      </c>
      <c r="B533" s="0" t="s">
        <v>17</v>
      </c>
      <c r="C533" s="0" t="str">
        <f aca="false">CONCATENATE(A533,"|",B533)</f>
        <v>IT001E90123682|2022-05</v>
      </c>
      <c r="D533" s="0" t="n">
        <v>0</v>
      </c>
      <c r="E533" s="0" t="s">
        <v>126</v>
      </c>
    </row>
    <row r="534" customFormat="false" ht="13.8" hidden="false" customHeight="false" outlineLevel="0" collapsed="false">
      <c r="A534" s="0" t="s">
        <v>68</v>
      </c>
      <c r="B534" s="0" t="s">
        <v>18</v>
      </c>
      <c r="C534" s="0" t="str">
        <f aca="false">CONCATENATE(A534,"|",B534)</f>
        <v>IT001E90123682|2022-06</v>
      </c>
      <c r="D534" s="0" t="n">
        <v>0</v>
      </c>
      <c r="E534" s="0" t="s">
        <v>126</v>
      </c>
    </row>
    <row r="535" customFormat="false" ht="13.8" hidden="false" customHeight="false" outlineLevel="0" collapsed="false">
      <c r="A535" s="0" t="s">
        <v>68</v>
      </c>
      <c r="B535" s="0" t="s">
        <v>19</v>
      </c>
      <c r="C535" s="0" t="str">
        <f aca="false">CONCATENATE(A535,"|",B535)</f>
        <v>IT001E90123682|2022-07</v>
      </c>
      <c r="D535" s="0" t="n">
        <v>0</v>
      </c>
      <c r="E535" s="0" t="s">
        <v>126</v>
      </c>
    </row>
    <row r="536" customFormat="false" ht="13.8" hidden="false" customHeight="false" outlineLevel="0" collapsed="false">
      <c r="A536" s="0" t="s">
        <v>68</v>
      </c>
      <c r="B536" s="0" t="s">
        <v>20</v>
      </c>
      <c r="C536" s="0" t="str">
        <f aca="false">CONCATENATE(A536,"|",B536)</f>
        <v>IT001E90123682|2022-08</v>
      </c>
      <c r="D536" s="0" t="n">
        <v>0</v>
      </c>
      <c r="E536" s="0" t="s">
        <v>126</v>
      </c>
    </row>
    <row r="537" customFormat="false" ht="13.8" hidden="false" customHeight="false" outlineLevel="0" collapsed="false">
      <c r="A537" s="0" t="s">
        <v>68</v>
      </c>
      <c r="B537" s="0" t="s">
        <v>21</v>
      </c>
      <c r="C537" s="0" t="str">
        <f aca="false">CONCATENATE(A537,"|",B537)</f>
        <v>IT001E90123682|2022-09</v>
      </c>
      <c r="D537" s="0" t="n">
        <v>0</v>
      </c>
      <c r="E537" s="0" t="s">
        <v>126</v>
      </c>
    </row>
    <row r="538" customFormat="false" ht="13.8" hidden="false" customHeight="false" outlineLevel="0" collapsed="false">
      <c r="A538" s="0" t="s">
        <v>68</v>
      </c>
      <c r="B538" s="0" t="s">
        <v>22</v>
      </c>
      <c r="C538" s="0" t="str">
        <f aca="false">CONCATENATE(A538,"|",B538)</f>
        <v>IT001E90123682|2022-10</v>
      </c>
      <c r="D538" s="0" t="n">
        <v>0</v>
      </c>
      <c r="E538" s="0" t="s">
        <v>126</v>
      </c>
    </row>
    <row r="539" customFormat="false" ht="13.8" hidden="false" customHeight="false" outlineLevel="0" collapsed="false">
      <c r="A539" s="0" t="s">
        <v>68</v>
      </c>
      <c r="B539" s="0" t="s">
        <v>23</v>
      </c>
      <c r="C539" s="0" t="str">
        <f aca="false">CONCATENATE(A539,"|",B539)</f>
        <v>IT001E90123682|2022-11</v>
      </c>
      <c r="D539" s="0" t="n">
        <v>0</v>
      </c>
      <c r="E539" s="0" t="s">
        <v>126</v>
      </c>
    </row>
    <row r="540" customFormat="false" ht="13.8" hidden="false" customHeight="false" outlineLevel="0" collapsed="false">
      <c r="A540" s="0" t="s">
        <v>68</v>
      </c>
      <c r="B540" s="0" t="s">
        <v>24</v>
      </c>
      <c r="C540" s="0" t="str">
        <f aca="false">CONCATENATE(A540,"|",B540)</f>
        <v>IT001E90123682|2022-12</v>
      </c>
      <c r="D540" s="0" t="n">
        <v>0</v>
      </c>
      <c r="E540" s="0" t="s">
        <v>126</v>
      </c>
    </row>
    <row r="541" customFormat="false" ht="13.8" hidden="false" customHeight="false" outlineLevel="0" collapsed="false">
      <c r="A541" s="0" t="s">
        <v>69</v>
      </c>
      <c r="B541" s="0" t="s">
        <v>12</v>
      </c>
      <c r="C541" s="0" t="str">
        <f aca="false">CONCATENATE(A541,"|",B541)</f>
        <v>IT001E90123685|2022-01</v>
      </c>
      <c r="D541" s="0" t="n">
        <v>0</v>
      </c>
      <c r="E541" s="0" t="s">
        <v>126</v>
      </c>
    </row>
    <row r="542" customFormat="false" ht="13.8" hidden="false" customHeight="false" outlineLevel="0" collapsed="false">
      <c r="A542" s="0" t="s">
        <v>69</v>
      </c>
      <c r="B542" s="0" t="s">
        <v>14</v>
      </c>
      <c r="C542" s="0" t="str">
        <f aca="false">CONCATENATE(A542,"|",B542)</f>
        <v>IT001E90123685|2022-02</v>
      </c>
      <c r="D542" s="0" t="n">
        <v>0</v>
      </c>
      <c r="E542" s="0" t="s">
        <v>126</v>
      </c>
    </row>
    <row r="543" customFormat="false" ht="13.8" hidden="false" customHeight="false" outlineLevel="0" collapsed="false">
      <c r="A543" s="0" t="s">
        <v>69</v>
      </c>
      <c r="B543" s="0" t="s">
        <v>15</v>
      </c>
      <c r="C543" s="0" t="str">
        <f aca="false">CONCATENATE(A543,"|",B543)</f>
        <v>IT001E90123685|2022-03</v>
      </c>
      <c r="E543" s="0" t="s">
        <v>126</v>
      </c>
    </row>
    <row r="544" customFormat="false" ht="13.8" hidden="false" customHeight="false" outlineLevel="0" collapsed="false">
      <c r="A544" s="0" t="s">
        <v>69</v>
      </c>
      <c r="B544" s="0" t="s">
        <v>16</v>
      </c>
      <c r="C544" s="0" t="str">
        <f aca="false">CONCATENATE(A544,"|",B544)</f>
        <v>IT001E90123685|2022-04</v>
      </c>
      <c r="D544" s="0" t="n">
        <v>0</v>
      </c>
      <c r="E544" s="0" t="s">
        <v>126</v>
      </c>
    </row>
    <row r="545" customFormat="false" ht="13.8" hidden="false" customHeight="false" outlineLevel="0" collapsed="false">
      <c r="A545" s="0" t="s">
        <v>69</v>
      </c>
      <c r="B545" s="0" t="s">
        <v>17</v>
      </c>
      <c r="C545" s="0" t="str">
        <f aca="false">CONCATENATE(A545,"|",B545)</f>
        <v>IT001E90123685|2022-05</v>
      </c>
      <c r="D545" s="0" t="n">
        <v>0</v>
      </c>
      <c r="E545" s="0" t="s">
        <v>126</v>
      </c>
    </row>
    <row r="546" customFormat="false" ht="13.8" hidden="false" customHeight="false" outlineLevel="0" collapsed="false">
      <c r="A546" s="0" t="s">
        <v>69</v>
      </c>
      <c r="B546" s="0" t="s">
        <v>18</v>
      </c>
      <c r="C546" s="0" t="str">
        <f aca="false">CONCATENATE(A546,"|",B546)</f>
        <v>IT001E90123685|2022-06</v>
      </c>
      <c r="D546" s="0" t="n">
        <v>0</v>
      </c>
      <c r="E546" s="0" t="s">
        <v>126</v>
      </c>
    </row>
    <row r="547" customFormat="false" ht="13.8" hidden="false" customHeight="false" outlineLevel="0" collapsed="false">
      <c r="A547" s="0" t="s">
        <v>69</v>
      </c>
      <c r="B547" s="0" t="s">
        <v>19</v>
      </c>
      <c r="C547" s="0" t="str">
        <f aca="false">CONCATENATE(A547,"|",B547)</f>
        <v>IT001E90123685|2022-07</v>
      </c>
      <c r="D547" s="0" t="n">
        <v>0</v>
      </c>
      <c r="E547" s="0" t="s">
        <v>126</v>
      </c>
    </row>
    <row r="548" customFormat="false" ht="13.8" hidden="false" customHeight="false" outlineLevel="0" collapsed="false">
      <c r="A548" s="0" t="s">
        <v>69</v>
      </c>
      <c r="B548" s="0" t="s">
        <v>20</v>
      </c>
      <c r="C548" s="0" t="str">
        <f aca="false">CONCATENATE(A548,"|",B548)</f>
        <v>IT001E90123685|2022-08</v>
      </c>
      <c r="D548" s="0" t="n">
        <v>0</v>
      </c>
      <c r="E548" s="0" t="s">
        <v>126</v>
      </c>
    </row>
    <row r="549" customFormat="false" ht="13.8" hidden="false" customHeight="false" outlineLevel="0" collapsed="false">
      <c r="A549" s="0" t="s">
        <v>69</v>
      </c>
      <c r="B549" s="0" t="s">
        <v>21</v>
      </c>
      <c r="C549" s="0" t="str">
        <f aca="false">CONCATENATE(A549,"|",B549)</f>
        <v>IT001E90123685|2022-09</v>
      </c>
      <c r="D549" s="0" t="n">
        <v>0</v>
      </c>
      <c r="E549" s="0" t="s">
        <v>126</v>
      </c>
    </row>
    <row r="550" customFormat="false" ht="13.8" hidden="false" customHeight="false" outlineLevel="0" collapsed="false">
      <c r="A550" s="0" t="s">
        <v>69</v>
      </c>
      <c r="B550" s="0" t="s">
        <v>22</v>
      </c>
      <c r="C550" s="0" t="str">
        <f aca="false">CONCATENATE(A550,"|",B550)</f>
        <v>IT001E90123685|2022-10</v>
      </c>
      <c r="D550" s="0" t="n">
        <v>0</v>
      </c>
      <c r="E550" s="0" t="s">
        <v>126</v>
      </c>
    </row>
    <row r="551" customFormat="false" ht="13.8" hidden="false" customHeight="false" outlineLevel="0" collapsed="false">
      <c r="A551" s="0" t="s">
        <v>69</v>
      </c>
      <c r="B551" s="0" t="s">
        <v>23</v>
      </c>
      <c r="C551" s="0" t="str">
        <f aca="false">CONCATENATE(A551,"|",B551)</f>
        <v>IT001E90123685|2022-11</v>
      </c>
      <c r="D551" s="0" t="n">
        <v>0</v>
      </c>
      <c r="E551" s="0" t="s">
        <v>126</v>
      </c>
    </row>
    <row r="552" customFormat="false" ht="13.8" hidden="false" customHeight="false" outlineLevel="0" collapsed="false">
      <c r="A552" s="0" t="s">
        <v>69</v>
      </c>
      <c r="B552" s="0" t="s">
        <v>24</v>
      </c>
      <c r="C552" s="0" t="str">
        <f aca="false">CONCATENATE(A552,"|",B552)</f>
        <v>IT001E90123685|2022-12</v>
      </c>
      <c r="D552" s="0" t="n">
        <v>0</v>
      </c>
      <c r="E552" s="0" t="s">
        <v>126</v>
      </c>
    </row>
    <row r="553" customFormat="false" ht="13.8" hidden="false" customHeight="false" outlineLevel="0" collapsed="false">
      <c r="A553" s="0" t="s">
        <v>70</v>
      </c>
      <c r="B553" s="0" t="s">
        <v>12</v>
      </c>
      <c r="C553" s="0" t="str">
        <f aca="false">CONCATENATE(A553,"|",B553)</f>
        <v>IT001E90123687|2022-01</v>
      </c>
      <c r="D553" s="0" t="n">
        <v>3</v>
      </c>
      <c r="E553" s="0" t="s">
        <v>126</v>
      </c>
    </row>
    <row r="554" customFormat="false" ht="13.8" hidden="false" customHeight="false" outlineLevel="0" collapsed="false">
      <c r="A554" s="0" t="s">
        <v>70</v>
      </c>
      <c r="B554" s="0" t="s">
        <v>14</v>
      </c>
      <c r="C554" s="0" t="str">
        <f aca="false">CONCATENATE(A554,"|",B554)</f>
        <v>IT001E90123687|2022-02</v>
      </c>
      <c r="D554" s="0" t="n">
        <v>0</v>
      </c>
      <c r="E554" s="0" t="s">
        <v>126</v>
      </c>
    </row>
    <row r="555" customFormat="false" ht="13.8" hidden="false" customHeight="false" outlineLevel="0" collapsed="false">
      <c r="A555" s="0" t="s">
        <v>70</v>
      </c>
      <c r="B555" s="0" t="s">
        <v>15</v>
      </c>
      <c r="C555" s="0" t="str">
        <f aca="false">CONCATENATE(A555,"|",B555)</f>
        <v>IT001E90123687|2022-03</v>
      </c>
      <c r="D555" s="0" t="n">
        <v>0</v>
      </c>
      <c r="E555" s="0" t="s">
        <v>126</v>
      </c>
    </row>
    <row r="556" customFormat="false" ht="13.8" hidden="false" customHeight="false" outlineLevel="0" collapsed="false">
      <c r="A556" s="0" t="s">
        <v>70</v>
      </c>
      <c r="B556" s="0" t="s">
        <v>16</v>
      </c>
      <c r="C556" s="0" t="str">
        <f aca="false">CONCATENATE(A556,"|",B556)</f>
        <v>IT001E90123687|2022-04</v>
      </c>
      <c r="D556" s="0" t="n">
        <v>0</v>
      </c>
      <c r="E556" s="0" t="s">
        <v>126</v>
      </c>
    </row>
    <row r="557" customFormat="false" ht="13.8" hidden="false" customHeight="false" outlineLevel="0" collapsed="false">
      <c r="A557" s="0" t="s">
        <v>70</v>
      </c>
      <c r="B557" s="0" t="s">
        <v>17</v>
      </c>
      <c r="C557" s="0" t="str">
        <f aca="false">CONCATENATE(A557,"|",B557)</f>
        <v>IT001E90123687|2022-05</v>
      </c>
      <c r="D557" s="0" t="n">
        <v>0</v>
      </c>
      <c r="E557" s="0" t="s">
        <v>126</v>
      </c>
    </row>
    <row r="558" customFormat="false" ht="13.8" hidden="false" customHeight="false" outlineLevel="0" collapsed="false">
      <c r="A558" s="0" t="s">
        <v>70</v>
      </c>
      <c r="B558" s="0" t="s">
        <v>18</v>
      </c>
      <c r="C558" s="0" t="str">
        <f aca="false">CONCATENATE(A558,"|",B558)</f>
        <v>IT001E90123687|2022-06</v>
      </c>
      <c r="D558" s="0" t="n">
        <v>0</v>
      </c>
      <c r="E558" s="0" t="s">
        <v>126</v>
      </c>
    </row>
    <row r="559" customFormat="false" ht="13.8" hidden="false" customHeight="false" outlineLevel="0" collapsed="false">
      <c r="A559" s="0" t="s">
        <v>70</v>
      </c>
      <c r="B559" s="0" t="s">
        <v>19</v>
      </c>
      <c r="C559" s="0" t="str">
        <f aca="false">CONCATENATE(A559,"|",B559)</f>
        <v>IT001E90123687|2022-07</v>
      </c>
      <c r="D559" s="0" t="n">
        <v>0</v>
      </c>
      <c r="E559" s="0" t="s">
        <v>126</v>
      </c>
    </row>
    <row r="560" customFormat="false" ht="13.8" hidden="false" customHeight="false" outlineLevel="0" collapsed="false">
      <c r="A560" s="0" t="s">
        <v>70</v>
      </c>
      <c r="B560" s="0" t="s">
        <v>20</v>
      </c>
      <c r="C560" s="0" t="str">
        <f aca="false">CONCATENATE(A560,"|",B560)</f>
        <v>IT001E90123687|2022-08</v>
      </c>
      <c r="D560" s="0" t="n">
        <v>0</v>
      </c>
      <c r="E560" s="0" t="s">
        <v>126</v>
      </c>
    </row>
    <row r="561" customFormat="false" ht="13.8" hidden="false" customHeight="false" outlineLevel="0" collapsed="false">
      <c r="A561" s="0" t="s">
        <v>70</v>
      </c>
      <c r="B561" s="0" t="s">
        <v>21</v>
      </c>
      <c r="C561" s="0" t="str">
        <f aca="false">CONCATENATE(A561,"|",B561)</f>
        <v>IT001E90123687|2022-09</v>
      </c>
      <c r="D561" s="0" t="n">
        <v>0</v>
      </c>
      <c r="E561" s="0" t="s">
        <v>126</v>
      </c>
    </row>
    <row r="562" customFormat="false" ht="13.8" hidden="false" customHeight="false" outlineLevel="0" collapsed="false">
      <c r="A562" s="0" t="s">
        <v>70</v>
      </c>
      <c r="B562" s="0" t="s">
        <v>22</v>
      </c>
      <c r="C562" s="0" t="str">
        <f aca="false">CONCATENATE(A562,"|",B562)</f>
        <v>IT001E90123687|2022-10</v>
      </c>
      <c r="D562" s="0" t="n">
        <v>0</v>
      </c>
      <c r="E562" s="0" t="s">
        <v>126</v>
      </c>
    </row>
    <row r="563" customFormat="false" ht="13.8" hidden="false" customHeight="false" outlineLevel="0" collapsed="false">
      <c r="A563" s="0" t="s">
        <v>70</v>
      </c>
      <c r="B563" s="0" t="s">
        <v>23</v>
      </c>
      <c r="C563" s="0" t="str">
        <f aca="false">CONCATENATE(A563,"|",B563)</f>
        <v>IT001E90123687|2022-11</v>
      </c>
      <c r="D563" s="0" t="n">
        <v>0</v>
      </c>
      <c r="E563" s="0" t="s">
        <v>126</v>
      </c>
    </row>
    <row r="564" customFormat="false" ht="13.8" hidden="false" customHeight="false" outlineLevel="0" collapsed="false">
      <c r="A564" s="0" t="s">
        <v>70</v>
      </c>
      <c r="B564" s="0" t="s">
        <v>24</v>
      </c>
      <c r="C564" s="0" t="str">
        <f aca="false">CONCATENATE(A564,"|",B564)</f>
        <v>IT001E90123687|2022-12</v>
      </c>
      <c r="D564" s="0" t="n">
        <v>0</v>
      </c>
      <c r="E564" s="0" t="s">
        <v>126</v>
      </c>
    </row>
    <row r="565" customFormat="false" ht="13.8" hidden="false" customHeight="false" outlineLevel="0" collapsed="false">
      <c r="A565" s="0" t="s">
        <v>71</v>
      </c>
      <c r="B565" s="0" t="s">
        <v>12</v>
      </c>
      <c r="C565" s="0" t="str">
        <f aca="false">CONCATENATE(A565,"|",B565)</f>
        <v>IT001E90131044|2022-01</v>
      </c>
      <c r="D565" s="0" t="n">
        <v>32.050847</v>
      </c>
      <c r="E565" s="0" t="s">
        <v>126</v>
      </c>
    </row>
    <row r="566" customFormat="false" ht="13.8" hidden="false" customHeight="false" outlineLevel="0" collapsed="false">
      <c r="A566" s="0" t="s">
        <v>71</v>
      </c>
      <c r="B566" s="0" t="s">
        <v>14</v>
      </c>
      <c r="C566" s="0" t="str">
        <f aca="false">CONCATENATE(A566,"|",B566)</f>
        <v>IT001E90131044|2022-02</v>
      </c>
      <c r="D566" s="0" t="n">
        <v>28.949153</v>
      </c>
      <c r="E566" s="0" t="s">
        <v>126</v>
      </c>
    </row>
    <row r="567" customFormat="false" ht="13.8" hidden="false" customHeight="false" outlineLevel="0" collapsed="false">
      <c r="A567" s="0" t="s">
        <v>71</v>
      </c>
      <c r="B567" s="0" t="s">
        <v>15</v>
      </c>
      <c r="C567" s="0" t="str">
        <f aca="false">CONCATENATE(A567,"|",B567)</f>
        <v>IT001E90131044|2022-03</v>
      </c>
      <c r="D567" s="0" t="n">
        <v>30</v>
      </c>
      <c r="E567" s="0" t="s">
        <v>126</v>
      </c>
    </row>
    <row r="568" customFormat="false" ht="13.8" hidden="false" customHeight="false" outlineLevel="0" collapsed="false">
      <c r="A568" s="0" t="s">
        <v>71</v>
      </c>
      <c r="B568" s="0" t="s">
        <v>16</v>
      </c>
      <c r="C568" s="0" t="str">
        <f aca="false">CONCATENATE(A568,"|",B568)</f>
        <v>IT001E90131044|2022-04</v>
      </c>
      <c r="D568" s="0" t="n">
        <v>29</v>
      </c>
      <c r="E568" s="0" t="s">
        <v>126</v>
      </c>
    </row>
    <row r="569" customFormat="false" ht="13.8" hidden="false" customHeight="false" outlineLevel="0" collapsed="false">
      <c r="A569" s="0" t="s">
        <v>71</v>
      </c>
      <c r="B569" s="0" t="s">
        <v>17</v>
      </c>
      <c r="C569" s="0" t="str">
        <f aca="false">CONCATENATE(A569,"|",B569)</f>
        <v>IT001E90131044|2022-05</v>
      </c>
      <c r="D569" s="0" t="n">
        <v>30</v>
      </c>
      <c r="E569" s="0" t="s">
        <v>126</v>
      </c>
    </row>
    <row r="570" customFormat="false" ht="13.8" hidden="false" customHeight="false" outlineLevel="0" collapsed="false">
      <c r="A570" s="0" t="s">
        <v>71</v>
      </c>
      <c r="B570" s="0" t="s">
        <v>18</v>
      </c>
      <c r="C570" s="0" t="str">
        <f aca="false">CONCATENATE(A570,"|",B570)</f>
        <v>IT001E90131044|2022-06</v>
      </c>
      <c r="D570" s="0" t="n">
        <v>29</v>
      </c>
      <c r="E570" s="0" t="s">
        <v>126</v>
      </c>
    </row>
    <row r="571" customFormat="false" ht="13.8" hidden="false" customHeight="false" outlineLevel="0" collapsed="false">
      <c r="A571" s="0" t="s">
        <v>71</v>
      </c>
      <c r="B571" s="0" t="s">
        <v>19</v>
      </c>
      <c r="C571" s="0" t="str">
        <f aca="false">CONCATENATE(A571,"|",B571)</f>
        <v>IT001E90131044|2022-07</v>
      </c>
      <c r="D571" s="0" t="n">
        <v>29</v>
      </c>
      <c r="E571" s="0" t="s">
        <v>126</v>
      </c>
    </row>
    <row r="572" customFormat="false" ht="13.8" hidden="false" customHeight="false" outlineLevel="0" collapsed="false">
      <c r="A572" s="0" t="s">
        <v>71</v>
      </c>
      <c r="B572" s="0" t="s">
        <v>20</v>
      </c>
      <c r="C572" s="0" t="str">
        <f aca="false">CONCATENATE(A572,"|",B572)</f>
        <v>IT001E90131044|2022-08</v>
      </c>
      <c r="D572" s="0" t="n">
        <v>31</v>
      </c>
      <c r="E572" s="0" t="s">
        <v>126</v>
      </c>
    </row>
    <row r="573" customFormat="false" ht="13.8" hidden="false" customHeight="false" outlineLevel="0" collapsed="false">
      <c r="A573" s="0" t="s">
        <v>71</v>
      </c>
      <c r="B573" s="0" t="s">
        <v>21</v>
      </c>
      <c r="C573" s="0" t="str">
        <f aca="false">CONCATENATE(A573,"|",B573)</f>
        <v>IT001E90131044|2022-09</v>
      </c>
      <c r="D573" s="0" t="n">
        <v>30</v>
      </c>
      <c r="E573" s="0" t="s">
        <v>126</v>
      </c>
    </row>
    <row r="574" customFormat="false" ht="13.8" hidden="false" customHeight="false" outlineLevel="0" collapsed="false">
      <c r="A574" s="0" t="s">
        <v>71</v>
      </c>
      <c r="B574" s="0" t="s">
        <v>22</v>
      </c>
      <c r="C574" s="0" t="str">
        <f aca="false">CONCATENATE(A574,"|",B574)</f>
        <v>IT001E90131044|2022-10</v>
      </c>
      <c r="D574" s="0" t="n">
        <v>30</v>
      </c>
      <c r="E574" s="0" t="s">
        <v>126</v>
      </c>
    </row>
    <row r="575" customFormat="false" ht="13.8" hidden="false" customHeight="false" outlineLevel="0" collapsed="false">
      <c r="A575" s="0" t="s">
        <v>71</v>
      </c>
      <c r="B575" s="0" t="s">
        <v>23</v>
      </c>
      <c r="C575" s="0" t="str">
        <f aca="false">CONCATENATE(A575,"|",B575)</f>
        <v>IT001E90131044|2022-11</v>
      </c>
      <c r="D575" s="0" t="n">
        <v>29</v>
      </c>
      <c r="E575" s="0" t="s">
        <v>126</v>
      </c>
    </row>
    <row r="576" customFormat="false" ht="13.8" hidden="false" customHeight="false" outlineLevel="0" collapsed="false">
      <c r="A576" s="0" t="s">
        <v>71</v>
      </c>
      <c r="B576" s="0" t="s">
        <v>24</v>
      </c>
      <c r="C576" s="0" t="str">
        <f aca="false">CONCATENATE(A576,"|",B576)</f>
        <v>IT001E90131044|2022-12</v>
      </c>
      <c r="D576" s="0" t="n">
        <v>30</v>
      </c>
      <c r="E576" s="0" t="s">
        <v>126</v>
      </c>
    </row>
    <row r="577" customFormat="false" ht="13.8" hidden="false" customHeight="false" outlineLevel="0" collapsed="false">
      <c r="A577" s="0" t="s">
        <v>72</v>
      </c>
      <c r="B577" s="0" t="s">
        <v>12</v>
      </c>
      <c r="C577" s="0" t="str">
        <f aca="false">CONCATENATE(A577,"|",B577)</f>
        <v>IT001E90131045|2022-01</v>
      </c>
      <c r="D577" s="0" t="n">
        <v>12</v>
      </c>
      <c r="E577" s="0" t="s">
        <v>126</v>
      </c>
    </row>
    <row r="578" customFormat="false" ht="13.8" hidden="false" customHeight="false" outlineLevel="0" collapsed="false">
      <c r="A578" s="0" t="s">
        <v>72</v>
      </c>
      <c r="B578" s="0" t="s">
        <v>14</v>
      </c>
      <c r="C578" s="0" t="str">
        <f aca="false">CONCATENATE(A578,"|",B578)</f>
        <v>IT001E90131045|2022-02</v>
      </c>
      <c r="D578" s="0" t="n">
        <v>11</v>
      </c>
      <c r="E578" s="0" t="s">
        <v>126</v>
      </c>
    </row>
    <row r="579" customFormat="false" ht="13.8" hidden="false" customHeight="false" outlineLevel="0" collapsed="false">
      <c r="A579" s="0" t="s">
        <v>72</v>
      </c>
      <c r="B579" s="0" t="s">
        <v>15</v>
      </c>
      <c r="C579" s="0" t="str">
        <f aca="false">CONCATENATE(A579,"|",B579)</f>
        <v>IT001E90131045|2022-03</v>
      </c>
      <c r="D579" s="0" t="n">
        <v>12</v>
      </c>
      <c r="E579" s="0" t="s">
        <v>126</v>
      </c>
    </row>
    <row r="580" customFormat="false" ht="13.8" hidden="false" customHeight="false" outlineLevel="0" collapsed="false">
      <c r="A580" s="0" t="s">
        <v>72</v>
      </c>
      <c r="B580" s="0" t="s">
        <v>16</v>
      </c>
      <c r="C580" s="0" t="str">
        <f aca="false">CONCATENATE(A580,"|",B580)</f>
        <v>IT001E90131045|2022-04</v>
      </c>
      <c r="D580" s="0" t="n">
        <v>11</v>
      </c>
      <c r="E580" s="0" t="s">
        <v>126</v>
      </c>
    </row>
    <row r="581" customFormat="false" ht="13.8" hidden="false" customHeight="false" outlineLevel="0" collapsed="false">
      <c r="A581" s="0" t="s">
        <v>72</v>
      </c>
      <c r="B581" s="0" t="s">
        <v>17</v>
      </c>
      <c r="C581" s="0" t="str">
        <f aca="false">CONCATENATE(A581,"|",B581)</f>
        <v>IT001E90131045|2022-05</v>
      </c>
      <c r="D581" s="0" t="n">
        <v>12</v>
      </c>
      <c r="E581" s="0" t="s">
        <v>126</v>
      </c>
    </row>
    <row r="582" customFormat="false" ht="13.8" hidden="false" customHeight="false" outlineLevel="0" collapsed="false">
      <c r="A582" s="0" t="s">
        <v>72</v>
      </c>
      <c r="B582" s="0" t="s">
        <v>18</v>
      </c>
      <c r="C582" s="0" t="str">
        <f aca="false">CONCATENATE(A582,"|",B582)</f>
        <v>IT001E90131045|2022-06</v>
      </c>
      <c r="D582" s="0" t="n">
        <v>10</v>
      </c>
      <c r="E582" s="0" t="s">
        <v>126</v>
      </c>
    </row>
    <row r="583" customFormat="false" ht="13.8" hidden="false" customHeight="false" outlineLevel="0" collapsed="false">
      <c r="A583" s="0" t="s">
        <v>72</v>
      </c>
      <c r="B583" s="0" t="s">
        <v>19</v>
      </c>
      <c r="C583" s="0" t="str">
        <f aca="false">CONCATENATE(A583,"|",B583)</f>
        <v>IT001E90131045|2022-07</v>
      </c>
      <c r="D583" s="0" t="n">
        <v>12</v>
      </c>
      <c r="E583" s="0" t="s">
        <v>126</v>
      </c>
    </row>
    <row r="584" customFormat="false" ht="13.8" hidden="false" customHeight="false" outlineLevel="0" collapsed="false">
      <c r="A584" s="0" t="s">
        <v>72</v>
      </c>
      <c r="B584" s="0" t="s">
        <v>20</v>
      </c>
      <c r="C584" s="0" t="str">
        <f aca="false">CONCATENATE(A584,"|",B584)</f>
        <v>IT001E90131045|2022-08</v>
      </c>
      <c r="D584" s="0" t="n">
        <v>11</v>
      </c>
      <c r="E584" s="0" t="s">
        <v>126</v>
      </c>
    </row>
    <row r="585" customFormat="false" ht="13.8" hidden="false" customHeight="false" outlineLevel="0" collapsed="false">
      <c r="A585" s="0" t="s">
        <v>72</v>
      </c>
      <c r="B585" s="0" t="s">
        <v>21</v>
      </c>
      <c r="C585" s="0" t="str">
        <f aca="false">CONCATENATE(A585,"|",B585)</f>
        <v>IT001E90131045|2022-09</v>
      </c>
      <c r="D585" s="0" t="n">
        <v>11</v>
      </c>
      <c r="E585" s="0" t="s">
        <v>126</v>
      </c>
    </row>
    <row r="586" customFormat="false" ht="13.8" hidden="false" customHeight="false" outlineLevel="0" collapsed="false">
      <c r="A586" s="0" t="s">
        <v>72</v>
      </c>
      <c r="B586" s="0" t="s">
        <v>22</v>
      </c>
      <c r="C586" s="0" t="str">
        <f aca="false">CONCATENATE(A586,"|",B586)</f>
        <v>IT001E90131045|2022-10</v>
      </c>
      <c r="D586" s="0" t="n">
        <v>12</v>
      </c>
      <c r="E586" s="0" t="s">
        <v>126</v>
      </c>
    </row>
    <row r="587" customFormat="false" ht="13.8" hidden="false" customHeight="false" outlineLevel="0" collapsed="false">
      <c r="A587" s="0" t="s">
        <v>72</v>
      </c>
      <c r="B587" s="0" t="s">
        <v>23</v>
      </c>
      <c r="C587" s="0" t="str">
        <f aca="false">CONCATENATE(A587,"|",B587)</f>
        <v>IT001E90131045|2022-11</v>
      </c>
      <c r="D587" s="0" t="n">
        <v>12</v>
      </c>
      <c r="E587" s="0" t="s">
        <v>126</v>
      </c>
    </row>
    <row r="588" customFormat="false" ht="13.8" hidden="false" customHeight="false" outlineLevel="0" collapsed="false">
      <c r="A588" s="0" t="s">
        <v>72</v>
      </c>
      <c r="B588" s="0" t="s">
        <v>24</v>
      </c>
      <c r="C588" s="0" t="str">
        <f aca="false">CONCATENATE(A588,"|",B588)</f>
        <v>IT001E90131045|2022-12</v>
      </c>
      <c r="D588" s="0" t="n">
        <v>10</v>
      </c>
      <c r="E588" s="0" t="s">
        <v>126</v>
      </c>
    </row>
    <row r="589" customFormat="false" ht="13.8" hidden="false" customHeight="false" outlineLevel="0" collapsed="false">
      <c r="A589" s="0" t="s">
        <v>73</v>
      </c>
      <c r="B589" s="0" t="s">
        <v>12</v>
      </c>
      <c r="C589" s="0" t="str">
        <f aca="false">CONCATENATE(A589,"|",B589)</f>
        <v>IT001E90131046|2022-01</v>
      </c>
      <c r="D589" s="0" t="n">
        <v>3</v>
      </c>
      <c r="E589" s="0" t="s">
        <v>126</v>
      </c>
    </row>
    <row r="590" customFormat="false" ht="13.8" hidden="false" customHeight="false" outlineLevel="0" collapsed="false">
      <c r="A590" s="0" t="s">
        <v>73</v>
      </c>
      <c r="B590" s="0" t="s">
        <v>14</v>
      </c>
      <c r="C590" s="0" t="str">
        <f aca="false">CONCATENATE(A590,"|",B590)</f>
        <v>IT001E90131046|2022-02</v>
      </c>
      <c r="D590" s="0" t="n">
        <v>0</v>
      </c>
      <c r="E590" s="0" t="s">
        <v>126</v>
      </c>
    </row>
    <row r="591" customFormat="false" ht="13.8" hidden="false" customHeight="false" outlineLevel="0" collapsed="false">
      <c r="A591" s="0" t="s">
        <v>73</v>
      </c>
      <c r="B591" s="0" t="s">
        <v>15</v>
      </c>
      <c r="C591" s="0" t="str">
        <f aca="false">CONCATENATE(A591,"|",B591)</f>
        <v>IT001E90131046|2022-03</v>
      </c>
      <c r="D591" s="0" t="n">
        <v>0</v>
      </c>
      <c r="E591" s="0" t="s">
        <v>126</v>
      </c>
    </row>
    <row r="592" customFormat="false" ht="13.8" hidden="false" customHeight="false" outlineLevel="0" collapsed="false">
      <c r="A592" s="0" t="s">
        <v>73</v>
      </c>
      <c r="B592" s="0" t="s">
        <v>16</v>
      </c>
      <c r="C592" s="0" t="str">
        <f aca="false">CONCATENATE(A592,"|",B592)</f>
        <v>IT001E90131046|2022-04</v>
      </c>
      <c r="D592" s="0" t="n">
        <v>0</v>
      </c>
      <c r="E592" s="0" t="s">
        <v>126</v>
      </c>
    </row>
    <row r="593" customFormat="false" ht="13.8" hidden="false" customHeight="false" outlineLevel="0" collapsed="false">
      <c r="A593" s="0" t="s">
        <v>73</v>
      </c>
      <c r="B593" s="0" t="s">
        <v>17</v>
      </c>
      <c r="C593" s="0" t="str">
        <f aca="false">CONCATENATE(A593,"|",B593)</f>
        <v>IT001E90131046|2022-05</v>
      </c>
      <c r="D593" s="0" t="n">
        <v>0</v>
      </c>
      <c r="E593" s="0" t="s">
        <v>126</v>
      </c>
    </row>
    <row r="594" customFormat="false" ht="13.8" hidden="false" customHeight="false" outlineLevel="0" collapsed="false">
      <c r="A594" s="0" t="s">
        <v>73</v>
      </c>
      <c r="B594" s="0" t="s">
        <v>18</v>
      </c>
      <c r="C594" s="0" t="str">
        <f aca="false">CONCATENATE(A594,"|",B594)</f>
        <v>IT001E90131046|2022-06</v>
      </c>
      <c r="D594" s="0" t="n">
        <v>0</v>
      </c>
      <c r="E594" s="0" t="s">
        <v>126</v>
      </c>
    </row>
    <row r="595" customFormat="false" ht="13.8" hidden="false" customHeight="false" outlineLevel="0" collapsed="false">
      <c r="A595" s="0" t="s">
        <v>73</v>
      </c>
      <c r="B595" s="0" t="s">
        <v>19</v>
      </c>
      <c r="C595" s="0" t="str">
        <f aca="false">CONCATENATE(A595,"|",B595)</f>
        <v>IT001E90131046|2022-07</v>
      </c>
      <c r="D595" s="0" t="n">
        <v>0</v>
      </c>
      <c r="E595" s="0" t="s">
        <v>126</v>
      </c>
    </row>
    <row r="596" customFormat="false" ht="13.8" hidden="false" customHeight="false" outlineLevel="0" collapsed="false">
      <c r="A596" s="0" t="s">
        <v>73</v>
      </c>
      <c r="B596" s="0" t="s">
        <v>20</v>
      </c>
      <c r="C596" s="0" t="str">
        <f aca="false">CONCATENATE(A596,"|",B596)</f>
        <v>IT001E90131046|2022-08</v>
      </c>
      <c r="D596" s="0" t="n">
        <v>0</v>
      </c>
      <c r="E596" s="0" t="s">
        <v>126</v>
      </c>
    </row>
    <row r="597" customFormat="false" ht="13.8" hidden="false" customHeight="false" outlineLevel="0" collapsed="false">
      <c r="A597" s="0" t="s">
        <v>73</v>
      </c>
      <c r="B597" s="0" t="s">
        <v>21</v>
      </c>
      <c r="C597" s="0" t="str">
        <f aca="false">CONCATENATE(A597,"|",B597)</f>
        <v>IT001E90131046|2022-09</v>
      </c>
      <c r="D597" s="0" t="n">
        <v>0</v>
      </c>
      <c r="E597" s="0" t="s">
        <v>126</v>
      </c>
    </row>
    <row r="598" customFormat="false" ht="13.8" hidden="false" customHeight="false" outlineLevel="0" collapsed="false">
      <c r="A598" s="0" t="s">
        <v>73</v>
      </c>
      <c r="B598" s="0" t="s">
        <v>22</v>
      </c>
      <c r="C598" s="0" t="str">
        <f aca="false">CONCATENATE(A598,"|",B598)</f>
        <v>IT001E90131046|2022-10</v>
      </c>
      <c r="D598" s="0" t="n">
        <v>0</v>
      </c>
      <c r="E598" s="0" t="s">
        <v>126</v>
      </c>
    </row>
    <row r="599" customFormat="false" ht="13.8" hidden="false" customHeight="false" outlineLevel="0" collapsed="false">
      <c r="A599" s="0" t="s">
        <v>73</v>
      </c>
      <c r="B599" s="0" t="s">
        <v>23</v>
      </c>
      <c r="C599" s="0" t="str">
        <f aca="false">CONCATENATE(A599,"|",B599)</f>
        <v>IT001E90131046|2022-11</v>
      </c>
      <c r="D599" s="0" t="n">
        <v>0</v>
      </c>
      <c r="E599" s="0" t="s">
        <v>126</v>
      </c>
    </row>
    <row r="600" customFormat="false" ht="13.8" hidden="false" customHeight="false" outlineLevel="0" collapsed="false">
      <c r="A600" s="0" t="s">
        <v>73</v>
      </c>
      <c r="B600" s="0" t="s">
        <v>24</v>
      </c>
      <c r="C600" s="0" t="str">
        <f aca="false">CONCATENATE(A600,"|",B600)</f>
        <v>IT001E90131046|2022-12</v>
      </c>
      <c r="D600" s="0" t="n">
        <v>0</v>
      </c>
      <c r="E600" s="0" t="s">
        <v>126</v>
      </c>
    </row>
    <row r="601" customFormat="false" ht="13.8" hidden="false" customHeight="false" outlineLevel="0" collapsed="false">
      <c r="A601" s="0" t="s">
        <v>74</v>
      </c>
      <c r="B601" s="0" t="s">
        <v>12</v>
      </c>
      <c r="C601" s="0" t="str">
        <f aca="false">CONCATENATE(A601,"|",B601)</f>
        <v>IT001E90131049|2022-01</v>
      </c>
      <c r="D601" s="0" t="n">
        <v>40</v>
      </c>
      <c r="E601" s="0" t="s">
        <v>126</v>
      </c>
    </row>
    <row r="602" customFormat="false" ht="13.8" hidden="false" customHeight="false" outlineLevel="0" collapsed="false">
      <c r="A602" s="0" t="s">
        <v>74</v>
      </c>
      <c r="B602" s="0" t="s">
        <v>14</v>
      </c>
      <c r="C602" s="0" t="str">
        <f aca="false">CONCATENATE(A602,"|",B602)</f>
        <v>IT001E90131049|2022-02</v>
      </c>
      <c r="D602" s="0" t="n">
        <v>33</v>
      </c>
      <c r="E602" s="0" t="s">
        <v>126</v>
      </c>
    </row>
    <row r="603" customFormat="false" ht="13.8" hidden="false" customHeight="false" outlineLevel="0" collapsed="false">
      <c r="A603" s="0" t="s">
        <v>74</v>
      </c>
      <c r="B603" s="0" t="s">
        <v>15</v>
      </c>
      <c r="C603" s="0" t="str">
        <f aca="false">CONCATENATE(A603,"|",B603)</f>
        <v>IT001E90131049|2022-03</v>
      </c>
      <c r="D603" s="0" t="n">
        <v>41</v>
      </c>
      <c r="E603" s="0" t="s">
        <v>126</v>
      </c>
    </row>
    <row r="604" customFormat="false" ht="13.8" hidden="false" customHeight="false" outlineLevel="0" collapsed="false">
      <c r="A604" s="0" t="s">
        <v>74</v>
      </c>
      <c r="B604" s="0" t="s">
        <v>16</v>
      </c>
      <c r="C604" s="0" t="str">
        <f aca="false">CONCATENATE(A604,"|",B604)</f>
        <v>IT001E90131049|2022-04</v>
      </c>
      <c r="D604" s="0" t="n">
        <v>106</v>
      </c>
      <c r="E604" s="0" t="s">
        <v>126</v>
      </c>
    </row>
    <row r="605" customFormat="false" ht="13.8" hidden="false" customHeight="false" outlineLevel="0" collapsed="false">
      <c r="A605" s="0" t="s">
        <v>74</v>
      </c>
      <c r="B605" s="0" t="s">
        <v>17</v>
      </c>
      <c r="C605" s="0" t="str">
        <f aca="false">CONCATENATE(A605,"|",B605)</f>
        <v>IT001E90131049|2022-05</v>
      </c>
      <c r="D605" s="0" t="n">
        <v>110</v>
      </c>
      <c r="E605" s="0" t="s">
        <v>126</v>
      </c>
    </row>
    <row r="606" customFormat="false" ht="13.8" hidden="false" customHeight="false" outlineLevel="0" collapsed="false">
      <c r="A606" s="0" t="s">
        <v>74</v>
      </c>
      <c r="B606" s="0" t="s">
        <v>18</v>
      </c>
      <c r="C606" s="0" t="str">
        <f aca="false">CONCATENATE(A606,"|",B606)</f>
        <v>IT001E90131049|2022-06</v>
      </c>
      <c r="D606" s="0" t="n">
        <v>104</v>
      </c>
      <c r="E606" s="0" t="s">
        <v>126</v>
      </c>
    </row>
    <row r="607" customFormat="false" ht="13.8" hidden="false" customHeight="false" outlineLevel="0" collapsed="false">
      <c r="A607" s="0" t="s">
        <v>74</v>
      </c>
      <c r="B607" s="0" t="s">
        <v>19</v>
      </c>
      <c r="C607" s="0" t="str">
        <f aca="false">CONCATENATE(A607,"|",B607)</f>
        <v>IT001E90131049|2022-07</v>
      </c>
      <c r="D607" s="0" t="n">
        <v>108</v>
      </c>
      <c r="E607" s="0" t="s">
        <v>126</v>
      </c>
    </row>
    <row r="608" customFormat="false" ht="13.8" hidden="false" customHeight="false" outlineLevel="0" collapsed="false">
      <c r="A608" s="0" t="s">
        <v>74</v>
      </c>
      <c r="B608" s="0" t="s">
        <v>20</v>
      </c>
      <c r="C608" s="0" t="str">
        <f aca="false">CONCATENATE(A608,"|",B608)</f>
        <v>IT001E90131049|2022-08</v>
      </c>
      <c r="D608" s="0" t="n">
        <v>100</v>
      </c>
      <c r="E608" s="0" t="s">
        <v>126</v>
      </c>
    </row>
    <row r="609" customFormat="false" ht="13.8" hidden="false" customHeight="false" outlineLevel="0" collapsed="false">
      <c r="A609" s="0" t="s">
        <v>74</v>
      </c>
      <c r="B609" s="0" t="s">
        <v>21</v>
      </c>
      <c r="C609" s="0" t="str">
        <f aca="false">CONCATENATE(A609,"|",B609)</f>
        <v>IT001E90131049|2022-09</v>
      </c>
      <c r="D609" s="0" t="n">
        <v>32</v>
      </c>
      <c r="E609" s="0" t="s">
        <v>126</v>
      </c>
    </row>
    <row r="610" customFormat="false" ht="13.8" hidden="false" customHeight="false" outlineLevel="0" collapsed="false">
      <c r="A610" s="0" t="s">
        <v>74</v>
      </c>
      <c r="B610" s="0" t="s">
        <v>22</v>
      </c>
      <c r="C610" s="0" t="str">
        <f aca="false">CONCATENATE(A610,"|",B610)</f>
        <v>IT001E90131049|2022-10</v>
      </c>
      <c r="D610" s="0" t="n">
        <v>32</v>
      </c>
      <c r="E610" s="0" t="s">
        <v>126</v>
      </c>
    </row>
    <row r="611" customFormat="false" ht="13.8" hidden="false" customHeight="false" outlineLevel="0" collapsed="false">
      <c r="A611" s="0" t="s">
        <v>74</v>
      </c>
      <c r="B611" s="0" t="s">
        <v>23</v>
      </c>
      <c r="C611" s="0" t="str">
        <f aca="false">CONCATENATE(A611,"|",B611)</f>
        <v>IT001E90131049|2022-11</v>
      </c>
      <c r="D611" s="0" t="n">
        <v>31</v>
      </c>
      <c r="E611" s="0" t="s">
        <v>126</v>
      </c>
    </row>
    <row r="612" customFormat="false" ht="13.8" hidden="false" customHeight="false" outlineLevel="0" collapsed="false">
      <c r="A612" s="0" t="s">
        <v>74</v>
      </c>
      <c r="B612" s="0" t="s">
        <v>24</v>
      </c>
      <c r="C612" s="0" t="str">
        <f aca="false">CONCATENATE(A612,"|",B612)</f>
        <v>IT001E90131049|2022-12</v>
      </c>
      <c r="D612" s="0" t="n">
        <v>33</v>
      </c>
      <c r="E612" s="0" t="s">
        <v>126</v>
      </c>
    </row>
    <row r="613" customFormat="false" ht="13.8" hidden="false" customHeight="false" outlineLevel="0" collapsed="false">
      <c r="A613" s="0" t="s">
        <v>75</v>
      </c>
      <c r="B613" s="0" t="s">
        <v>12</v>
      </c>
      <c r="C613" s="0" t="str">
        <f aca="false">CONCATENATE(A613,"|",B613)</f>
        <v>IT001E90151724|2022-01</v>
      </c>
      <c r="D613" s="0" t="n">
        <v>0</v>
      </c>
      <c r="E613" s="0" t="s">
        <v>126</v>
      </c>
    </row>
    <row r="614" customFormat="false" ht="13.8" hidden="false" customHeight="false" outlineLevel="0" collapsed="false">
      <c r="A614" s="0" t="s">
        <v>75</v>
      </c>
      <c r="B614" s="0" t="s">
        <v>14</v>
      </c>
      <c r="C614" s="0" t="str">
        <f aca="false">CONCATENATE(A614,"|",B614)</f>
        <v>IT001E90151724|2022-02</v>
      </c>
      <c r="D614" s="0" t="n">
        <v>0</v>
      </c>
      <c r="E614" s="0" t="s">
        <v>126</v>
      </c>
    </row>
    <row r="615" customFormat="false" ht="13.8" hidden="false" customHeight="false" outlineLevel="0" collapsed="false">
      <c r="A615" s="0" t="s">
        <v>75</v>
      </c>
      <c r="B615" s="0" t="s">
        <v>15</v>
      </c>
      <c r="C615" s="0" t="str">
        <f aca="false">CONCATENATE(A615,"|",B615)</f>
        <v>IT001E90151724|2022-03</v>
      </c>
      <c r="D615" s="0" t="n">
        <v>0</v>
      </c>
      <c r="E615" s="0" t="s">
        <v>126</v>
      </c>
    </row>
    <row r="616" customFormat="false" ht="13.8" hidden="false" customHeight="false" outlineLevel="0" collapsed="false">
      <c r="A616" s="0" t="s">
        <v>75</v>
      </c>
      <c r="B616" s="0" t="s">
        <v>16</v>
      </c>
      <c r="C616" s="0" t="str">
        <f aca="false">CONCATENATE(A616,"|",B616)</f>
        <v>IT001E90151724|2022-04</v>
      </c>
      <c r="D616" s="0" t="n">
        <v>0</v>
      </c>
      <c r="E616" s="0" t="s">
        <v>126</v>
      </c>
    </row>
    <row r="617" customFormat="false" ht="13.8" hidden="false" customHeight="false" outlineLevel="0" collapsed="false">
      <c r="A617" s="0" t="s">
        <v>75</v>
      </c>
      <c r="B617" s="0" t="s">
        <v>17</v>
      </c>
      <c r="C617" s="0" t="str">
        <f aca="false">CONCATENATE(A617,"|",B617)</f>
        <v>IT001E90151724|2022-05</v>
      </c>
      <c r="D617" s="0" t="n">
        <v>0</v>
      </c>
      <c r="E617" s="0" t="s">
        <v>126</v>
      </c>
    </row>
    <row r="618" customFormat="false" ht="13.8" hidden="false" customHeight="false" outlineLevel="0" collapsed="false">
      <c r="A618" s="0" t="s">
        <v>75</v>
      </c>
      <c r="B618" s="0" t="s">
        <v>18</v>
      </c>
      <c r="C618" s="0" t="str">
        <f aca="false">CONCATENATE(A618,"|",B618)</f>
        <v>IT001E90151724|2022-06</v>
      </c>
      <c r="D618" s="0" t="n">
        <v>0</v>
      </c>
      <c r="E618" s="0" t="s">
        <v>126</v>
      </c>
    </row>
    <row r="619" customFormat="false" ht="13.8" hidden="false" customHeight="false" outlineLevel="0" collapsed="false">
      <c r="A619" s="0" t="s">
        <v>75</v>
      </c>
      <c r="B619" s="0" t="s">
        <v>19</v>
      </c>
      <c r="C619" s="0" t="str">
        <f aca="false">CONCATENATE(A619,"|",B619)</f>
        <v>IT001E90151724|2022-07</v>
      </c>
      <c r="D619" s="0" t="n">
        <v>0</v>
      </c>
      <c r="E619" s="0" t="s">
        <v>126</v>
      </c>
    </row>
    <row r="620" customFormat="false" ht="13.8" hidden="false" customHeight="false" outlineLevel="0" collapsed="false">
      <c r="A620" s="0" t="s">
        <v>75</v>
      </c>
      <c r="B620" s="0" t="s">
        <v>20</v>
      </c>
      <c r="C620" s="0" t="str">
        <f aca="false">CONCATENATE(A620,"|",B620)</f>
        <v>IT001E90151724|2022-08</v>
      </c>
      <c r="D620" s="0" t="n">
        <v>0</v>
      </c>
      <c r="E620" s="0" t="s">
        <v>126</v>
      </c>
    </row>
    <row r="621" customFormat="false" ht="13.8" hidden="false" customHeight="false" outlineLevel="0" collapsed="false">
      <c r="A621" s="0" t="s">
        <v>75</v>
      </c>
      <c r="B621" s="0" t="s">
        <v>21</v>
      </c>
      <c r="C621" s="0" t="str">
        <f aca="false">CONCATENATE(A621,"|",B621)</f>
        <v>IT001E90151724|2022-09</v>
      </c>
      <c r="D621" s="0" t="n">
        <v>0</v>
      </c>
      <c r="E621" s="0" t="s">
        <v>126</v>
      </c>
    </row>
    <row r="622" customFormat="false" ht="13.8" hidden="false" customHeight="false" outlineLevel="0" collapsed="false">
      <c r="A622" s="0" t="s">
        <v>75</v>
      </c>
      <c r="B622" s="0" t="s">
        <v>22</v>
      </c>
      <c r="C622" s="0" t="str">
        <f aca="false">CONCATENATE(A622,"|",B622)</f>
        <v>IT001E90151724|2022-10</v>
      </c>
      <c r="D622" s="0" t="n">
        <v>0</v>
      </c>
      <c r="E622" s="0" t="s">
        <v>126</v>
      </c>
    </row>
    <row r="623" customFormat="false" ht="13.8" hidden="false" customHeight="false" outlineLevel="0" collapsed="false">
      <c r="A623" s="0" t="s">
        <v>75</v>
      </c>
      <c r="B623" s="0" t="s">
        <v>23</v>
      </c>
      <c r="C623" s="0" t="str">
        <f aca="false">CONCATENATE(A623,"|",B623)</f>
        <v>IT001E90151724|2022-11</v>
      </c>
      <c r="D623" s="0" t="n">
        <v>0</v>
      </c>
      <c r="E623" s="0" t="s">
        <v>126</v>
      </c>
    </row>
    <row r="624" customFormat="false" ht="13.8" hidden="false" customHeight="false" outlineLevel="0" collapsed="false">
      <c r="A624" s="0" t="s">
        <v>75</v>
      </c>
      <c r="B624" s="0" t="s">
        <v>24</v>
      </c>
      <c r="C624" s="0" t="str">
        <f aca="false">CONCATENATE(A624,"|",B624)</f>
        <v>IT001E90151724|2022-12</v>
      </c>
      <c r="D624" s="0" t="n">
        <v>0</v>
      </c>
      <c r="E624" s="0" t="s">
        <v>126</v>
      </c>
    </row>
    <row r="625" customFormat="false" ht="13.8" hidden="false" customHeight="false" outlineLevel="0" collapsed="false">
      <c r="A625" s="0" t="s">
        <v>76</v>
      </c>
      <c r="B625" s="0" t="s">
        <v>12</v>
      </c>
      <c r="C625" s="0" t="str">
        <f aca="false">CONCATENATE(A625,"|",B625)</f>
        <v>IT001E90263718|2022-01</v>
      </c>
      <c r="D625" s="0" t="n">
        <v>6013</v>
      </c>
      <c r="E625" s="0" t="s">
        <v>127</v>
      </c>
    </row>
    <row r="626" customFormat="false" ht="13.8" hidden="false" customHeight="false" outlineLevel="0" collapsed="false">
      <c r="A626" s="0" t="s">
        <v>76</v>
      </c>
      <c r="B626" s="0" t="s">
        <v>14</v>
      </c>
      <c r="C626" s="0" t="str">
        <f aca="false">CONCATENATE(A626,"|",B626)</f>
        <v>IT001E90263718|2022-02</v>
      </c>
      <c r="D626" s="0" t="n">
        <v>5288</v>
      </c>
      <c r="E626" s="0" t="s">
        <v>127</v>
      </c>
    </row>
    <row r="627" customFormat="false" ht="13.8" hidden="false" customHeight="false" outlineLevel="0" collapsed="false">
      <c r="A627" s="0" t="s">
        <v>76</v>
      </c>
      <c r="B627" s="0" t="s">
        <v>15</v>
      </c>
      <c r="C627" s="0" t="str">
        <f aca="false">CONCATENATE(A627,"|",B627)</f>
        <v>IT001E90263718|2022-03</v>
      </c>
      <c r="D627" s="0" t="n">
        <v>6567</v>
      </c>
      <c r="E627" s="0" t="s">
        <v>126</v>
      </c>
    </row>
    <row r="628" customFormat="false" ht="13.8" hidden="false" customHeight="false" outlineLevel="0" collapsed="false">
      <c r="A628" s="0" t="s">
        <v>76</v>
      </c>
      <c r="B628" s="0" t="s">
        <v>16</v>
      </c>
      <c r="C628" s="0" t="str">
        <f aca="false">CONCATENATE(A628,"|",B628)</f>
        <v>IT001E90263718|2022-04</v>
      </c>
      <c r="D628" s="0" t="n">
        <v>17</v>
      </c>
      <c r="E628" s="0" t="s">
        <v>126</v>
      </c>
    </row>
    <row r="629" customFormat="false" ht="13.8" hidden="false" customHeight="false" outlineLevel="0" collapsed="false">
      <c r="A629" s="0" t="s">
        <v>76</v>
      </c>
      <c r="B629" s="0" t="s">
        <v>17</v>
      </c>
      <c r="C629" s="0" t="str">
        <f aca="false">CONCATENATE(A629,"|",B629)</f>
        <v>IT001E90263718|2022-05</v>
      </c>
      <c r="D629" s="0" t="n">
        <v>3</v>
      </c>
      <c r="E629" s="0" t="s">
        <v>126</v>
      </c>
    </row>
    <row r="630" customFormat="false" ht="13.8" hidden="false" customHeight="false" outlineLevel="0" collapsed="false">
      <c r="A630" s="0" t="s">
        <v>76</v>
      </c>
      <c r="B630" s="0" t="s">
        <v>18</v>
      </c>
      <c r="C630" s="0" t="str">
        <f aca="false">CONCATENATE(A630,"|",B630)</f>
        <v>IT001E90263718|2022-06</v>
      </c>
      <c r="D630" s="0" t="n">
        <v>3</v>
      </c>
      <c r="E630" s="0" t="s">
        <v>126</v>
      </c>
    </row>
    <row r="631" customFormat="false" ht="13.8" hidden="false" customHeight="false" outlineLevel="0" collapsed="false">
      <c r="A631" s="0" t="s">
        <v>76</v>
      </c>
      <c r="B631" s="0" t="s">
        <v>19</v>
      </c>
      <c r="C631" s="0" t="str">
        <f aca="false">CONCATENATE(A631,"|",B631)</f>
        <v>IT001E90263718|2022-07</v>
      </c>
      <c r="D631" s="0" t="n">
        <v>1109</v>
      </c>
      <c r="E631" s="0" t="s">
        <v>127</v>
      </c>
    </row>
    <row r="632" customFormat="false" ht="13.8" hidden="false" customHeight="false" outlineLevel="0" collapsed="false">
      <c r="A632" s="0" t="s">
        <v>76</v>
      </c>
      <c r="B632" s="0" t="s">
        <v>20</v>
      </c>
      <c r="C632" s="0" t="str">
        <f aca="false">CONCATENATE(A632,"|",B632)</f>
        <v>IT001E90263718|2022-08</v>
      </c>
      <c r="D632" s="0" t="n">
        <v>1104</v>
      </c>
      <c r="E632" s="0" t="s">
        <v>126</v>
      </c>
    </row>
    <row r="633" customFormat="false" ht="13.8" hidden="false" customHeight="false" outlineLevel="0" collapsed="false">
      <c r="A633" s="0" t="s">
        <v>76</v>
      </c>
      <c r="B633" s="0" t="s">
        <v>21</v>
      </c>
      <c r="C633" s="0" t="str">
        <f aca="false">CONCATENATE(A633,"|",B633)</f>
        <v>IT001E90263718|2022-09</v>
      </c>
      <c r="D633" s="0" t="n">
        <v>81</v>
      </c>
      <c r="E633" s="0" t="s">
        <v>126</v>
      </c>
    </row>
    <row r="634" customFormat="false" ht="13.8" hidden="false" customHeight="false" outlineLevel="0" collapsed="false">
      <c r="A634" s="0" t="s">
        <v>76</v>
      </c>
      <c r="B634" s="0" t="s">
        <v>22</v>
      </c>
      <c r="C634" s="0" t="str">
        <f aca="false">CONCATENATE(A634,"|",B634)</f>
        <v>IT001E90263718|2022-10</v>
      </c>
      <c r="D634" s="0" t="n">
        <v>299</v>
      </c>
      <c r="E634" s="0" t="s">
        <v>126</v>
      </c>
    </row>
    <row r="635" customFormat="false" ht="13.8" hidden="false" customHeight="false" outlineLevel="0" collapsed="false">
      <c r="A635" s="0" t="s">
        <v>76</v>
      </c>
      <c r="B635" s="0" t="s">
        <v>23</v>
      </c>
      <c r="C635" s="0" t="str">
        <f aca="false">CONCATENATE(A635,"|",B635)</f>
        <v>IT001E90263718|2022-11</v>
      </c>
      <c r="D635" s="0" t="n">
        <v>613</v>
      </c>
      <c r="E635" s="0" t="s">
        <v>126</v>
      </c>
    </row>
    <row r="636" customFormat="false" ht="13.8" hidden="false" customHeight="false" outlineLevel="0" collapsed="false">
      <c r="A636" s="0" t="s">
        <v>76</v>
      </c>
      <c r="B636" s="0" t="s">
        <v>24</v>
      </c>
      <c r="C636" s="0" t="str">
        <f aca="false">CONCATENATE(A636,"|",B636)</f>
        <v>IT001E90263718|2022-12</v>
      </c>
      <c r="D636" s="0" t="n">
        <v>2848</v>
      </c>
      <c r="E636" s="0" t="s">
        <v>126</v>
      </c>
    </row>
    <row r="637" customFormat="false" ht="13.8" hidden="false" customHeight="false" outlineLevel="0" collapsed="false">
      <c r="A637" s="0" t="s">
        <v>77</v>
      </c>
      <c r="B637" s="0" t="s">
        <v>12</v>
      </c>
      <c r="C637" s="0" t="str">
        <f aca="false">CONCATENATE(A637,"|",B637)</f>
        <v>IT001E90263721|2022-01</v>
      </c>
      <c r="D637" s="0" t="n">
        <v>0</v>
      </c>
      <c r="E637" s="0" t="s">
        <v>126</v>
      </c>
    </row>
    <row r="638" customFormat="false" ht="13.8" hidden="false" customHeight="false" outlineLevel="0" collapsed="false">
      <c r="A638" s="0" t="s">
        <v>77</v>
      </c>
      <c r="B638" s="0" t="s">
        <v>14</v>
      </c>
      <c r="C638" s="0" t="str">
        <f aca="false">CONCATENATE(A638,"|",B638)</f>
        <v>IT001E90263721|2022-02</v>
      </c>
      <c r="D638" s="0" t="n">
        <v>0</v>
      </c>
      <c r="E638" s="0" t="s">
        <v>126</v>
      </c>
    </row>
    <row r="639" customFormat="false" ht="13.8" hidden="false" customHeight="false" outlineLevel="0" collapsed="false">
      <c r="A639" s="0" t="s">
        <v>77</v>
      </c>
      <c r="B639" s="0" t="s">
        <v>15</v>
      </c>
      <c r="C639" s="0" t="str">
        <f aca="false">CONCATENATE(A639,"|",B639)</f>
        <v>IT001E90263721|2022-03</v>
      </c>
      <c r="D639" s="0" t="n">
        <v>0</v>
      </c>
      <c r="E639" s="0" t="s">
        <v>126</v>
      </c>
    </row>
    <row r="640" customFormat="false" ht="13.8" hidden="false" customHeight="false" outlineLevel="0" collapsed="false">
      <c r="A640" s="0" t="s">
        <v>77</v>
      </c>
      <c r="B640" s="0" t="s">
        <v>16</v>
      </c>
      <c r="C640" s="0" t="str">
        <f aca="false">CONCATENATE(A640,"|",B640)</f>
        <v>IT001E90263721|2022-04</v>
      </c>
      <c r="D640" s="0" t="n">
        <v>0</v>
      </c>
      <c r="E640" s="0" t="s">
        <v>126</v>
      </c>
    </row>
    <row r="641" customFormat="false" ht="13.8" hidden="false" customHeight="false" outlineLevel="0" collapsed="false">
      <c r="A641" s="0" t="s">
        <v>77</v>
      </c>
      <c r="B641" s="0" t="s">
        <v>17</v>
      </c>
      <c r="C641" s="0" t="str">
        <f aca="false">CONCATENATE(A641,"|",B641)</f>
        <v>IT001E90263721|2022-05</v>
      </c>
      <c r="D641" s="0" t="n">
        <v>0</v>
      </c>
      <c r="E641" s="0" t="s">
        <v>126</v>
      </c>
    </row>
    <row r="642" customFormat="false" ht="13.8" hidden="false" customHeight="false" outlineLevel="0" collapsed="false">
      <c r="A642" s="0" t="s">
        <v>77</v>
      </c>
      <c r="B642" s="0" t="s">
        <v>18</v>
      </c>
      <c r="C642" s="0" t="str">
        <f aca="false">CONCATENATE(A642,"|",B642)</f>
        <v>IT001E90263721|2022-06</v>
      </c>
      <c r="D642" s="0" t="n">
        <v>0</v>
      </c>
      <c r="E642" s="0" t="s">
        <v>126</v>
      </c>
    </row>
    <row r="643" customFormat="false" ht="13.8" hidden="false" customHeight="false" outlineLevel="0" collapsed="false">
      <c r="A643" s="0" t="s">
        <v>77</v>
      </c>
      <c r="B643" s="0" t="s">
        <v>19</v>
      </c>
      <c r="C643" s="0" t="str">
        <f aca="false">CONCATENATE(A643,"|",B643)</f>
        <v>IT001E90263721|2022-07</v>
      </c>
      <c r="D643" s="0" t="n">
        <v>0</v>
      </c>
      <c r="E643" s="0" t="s">
        <v>126</v>
      </c>
    </row>
    <row r="644" customFormat="false" ht="13.8" hidden="false" customHeight="false" outlineLevel="0" collapsed="false">
      <c r="A644" s="0" t="s">
        <v>77</v>
      </c>
      <c r="B644" s="0" t="s">
        <v>20</v>
      </c>
      <c r="C644" s="0" t="str">
        <f aca="false">CONCATENATE(A644,"|",B644)</f>
        <v>IT001E90263721|2022-08</v>
      </c>
      <c r="D644" s="0" t="n">
        <v>0</v>
      </c>
      <c r="E644" s="0" t="s">
        <v>126</v>
      </c>
    </row>
    <row r="645" customFormat="false" ht="13.8" hidden="false" customHeight="false" outlineLevel="0" collapsed="false">
      <c r="A645" s="0" t="s">
        <v>77</v>
      </c>
      <c r="B645" s="0" t="s">
        <v>21</v>
      </c>
      <c r="C645" s="0" t="str">
        <f aca="false">CONCATENATE(A645,"|",B645)</f>
        <v>IT001E90263721|2022-09</v>
      </c>
      <c r="D645" s="0" t="n">
        <v>0</v>
      </c>
      <c r="E645" s="0" t="s">
        <v>126</v>
      </c>
    </row>
    <row r="646" customFormat="false" ht="13.8" hidden="false" customHeight="false" outlineLevel="0" collapsed="false">
      <c r="A646" s="0" t="s">
        <v>77</v>
      </c>
      <c r="B646" s="0" t="s">
        <v>22</v>
      </c>
      <c r="C646" s="0" t="str">
        <f aca="false">CONCATENATE(A646,"|",B646)</f>
        <v>IT001E90263721|2022-10</v>
      </c>
      <c r="D646" s="0" t="n">
        <v>0</v>
      </c>
      <c r="E646" s="0" t="s">
        <v>126</v>
      </c>
    </row>
    <row r="647" customFormat="false" ht="13.8" hidden="false" customHeight="false" outlineLevel="0" collapsed="false">
      <c r="A647" s="0" t="s">
        <v>77</v>
      </c>
      <c r="B647" s="0" t="s">
        <v>23</v>
      </c>
      <c r="C647" s="0" t="str">
        <f aca="false">CONCATENATE(A647,"|",B647)</f>
        <v>IT001E90263721|2022-11</v>
      </c>
      <c r="D647" s="0" t="n">
        <v>0</v>
      </c>
      <c r="E647" s="0" t="s">
        <v>126</v>
      </c>
    </row>
    <row r="648" customFormat="false" ht="13.8" hidden="false" customHeight="false" outlineLevel="0" collapsed="false">
      <c r="A648" s="0" t="s">
        <v>77</v>
      </c>
      <c r="B648" s="0" t="s">
        <v>24</v>
      </c>
      <c r="C648" s="0" t="str">
        <f aca="false">CONCATENATE(A648,"|",B648)</f>
        <v>IT001E90263721|2022-12</v>
      </c>
      <c r="D648" s="0" t="n">
        <v>0</v>
      </c>
      <c r="E648" s="0" t="s">
        <v>126</v>
      </c>
    </row>
    <row r="649" customFormat="false" ht="13.8" hidden="false" customHeight="false" outlineLevel="0" collapsed="false">
      <c r="A649" s="0" t="s">
        <v>78</v>
      </c>
      <c r="B649" s="0" t="s">
        <v>12</v>
      </c>
      <c r="C649" s="0" t="str">
        <f aca="false">CONCATENATE(A649,"|",B649)</f>
        <v>IT001E90263723|2022-01</v>
      </c>
      <c r="D649" s="0" t="n">
        <v>18989</v>
      </c>
      <c r="E649" s="0" t="s">
        <v>127</v>
      </c>
    </row>
    <row r="650" customFormat="false" ht="13.8" hidden="false" customHeight="false" outlineLevel="0" collapsed="false">
      <c r="A650" s="0" t="s">
        <v>78</v>
      </c>
      <c r="B650" s="0" t="s">
        <v>14</v>
      </c>
      <c r="C650" s="0" t="str">
        <f aca="false">CONCATENATE(A650,"|",B650)</f>
        <v>IT001E90263723|2022-02</v>
      </c>
      <c r="D650" s="0" t="n">
        <v>24982</v>
      </c>
      <c r="E650" s="0" t="s">
        <v>127</v>
      </c>
    </row>
    <row r="651" customFormat="false" ht="13.8" hidden="false" customHeight="false" outlineLevel="0" collapsed="false">
      <c r="A651" s="0" t="s">
        <v>78</v>
      </c>
      <c r="B651" s="0" t="s">
        <v>15</v>
      </c>
      <c r="C651" s="0" t="str">
        <f aca="false">CONCATENATE(A651,"|",B651)</f>
        <v>IT001E90263723|2022-03</v>
      </c>
      <c r="D651" s="0" t="n">
        <v>27597</v>
      </c>
      <c r="E651" s="0" t="s">
        <v>127</v>
      </c>
    </row>
    <row r="652" customFormat="false" ht="13.8" hidden="false" customHeight="false" outlineLevel="0" collapsed="false">
      <c r="A652" s="0" t="s">
        <v>78</v>
      </c>
      <c r="B652" s="0" t="s">
        <v>16</v>
      </c>
      <c r="C652" s="0" t="str">
        <f aca="false">CONCATENATE(A652,"|",B652)</f>
        <v>IT001E90263723|2022-04</v>
      </c>
      <c r="D652" s="0" t="n">
        <v>25992</v>
      </c>
      <c r="E652" s="0" t="s">
        <v>127</v>
      </c>
    </row>
    <row r="653" customFormat="false" ht="13.8" hidden="false" customHeight="false" outlineLevel="0" collapsed="false">
      <c r="A653" s="0" t="s">
        <v>78</v>
      </c>
      <c r="B653" s="0" t="s">
        <v>17</v>
      </c>
      <c r="C653" s="0" t="str">
        <f aca="false">CONCATENATE(A653,"|",B653)</f>
        <v>IT001E90263723|2022-05</v>
      </c>
      <c r="D653" s="0" t="n">
        <v>28359</v>
      </c>
      <c r="E653" s="0" t="s">
        <v>127</v>
      </c>
    </row>
    <row r="654" customFormat="false" ht="13.8" hidden="false" customHeight="false" outlineLevel="0" collapsed="false">
      <c r="A654" s="0" t="s">
        <v>78</v>
      </c>
      <c r="B654" s="0" t="s">
        <v>18</v>
      </c>
      <c r="C654" s="0" t="str">
        <f aca="false">CONCATENATE(A654,"|",B654)</f>
        <v>IT001E90263723|2022-06</v>
      </c>
      <c r="D654" s="0" t="n">
        <v>14763</v>
      </c>
      <c r="E654" s="0" t="s">
        <v>126</v>
      </c>
    </row>
    <row r="655" customFormat="false" ht="13.8" hidden="false" customHeight="false" outlineLevel="0" collapsed="false">
      <c r="A655" s="0" t="s">
        <v>78</v>
      </c>
      <c r="B655" s="0" t="s">
        <v>19</v>
      </c>
      <c r="C655" s="0" t="str">
        <f aca="false">CONCATENATE(A655,"|",B655)</f>
        <v>IT001E90263723|2022-07</v>
      </c>
      <c r="D655" s="0" t="n">
        <v>16623</v>
      </c>
      <c r="E655" s="0" t="s">
        <v>127</v>
      </c>
    </row>
    <row r="656" customFormat="false" ht="13.8" hidden="false" customHeight="false" outlineLevel="0" collapsed="false">
      <c r="A656" s="0" t="s">
        <v>78</v>
      </c>
      <c r="B656" s="0" t="s">
        <v>20</v>
      </c>
      <c r="C656" s="0" t="str">
        <f aca="false">CONCATENATE(A656,"|",B656)</f>
        <v>IT001E90263723|2022-08</v>
      </c>
      <c r="D656" s="0" t="n">
        <v>14967</v>
      </c>
      <c r="E656" s="0" t="s">
        <v>126</v>
      </c>
    </row>
    <row r="657" customFormat="false" ht="13.8" hidden="false" customHeight="false" outlineLevel="0" collapsed="false">
      <c r="A657" s="0" t="s">
        <v>78</v>
      </c>
      <c r="B657" s="0" t="s">
        <v>21</v>
      </c>
      <c r="C657" s="0" t="str">
        <f aca="false">CONCATENATE(A657,"|",B657)</f>
        <v>IT001E90263723|2022-09</v>
      </c>
      <c r="D657" s="0" t="n">
        <v>14432</v>
      </c>
      <c r="E657" s="0" t="s">
        <v>126</v>
      </c>
    </row>
    <row r="658" customFormat="false" ht="13.8" hidden="false" customHeight="false" outlineLevel="0" collapsed="false">
      <c r="A658" s="0" t="s">
        <v>78</v>
      </c>
      <c r="B658" s="0" t="s">
        <v>22</v>
      </c>
      <c r="C658" s="0" t="str">
        <f aca="false">CONCATENATE(A658,"|",B658)</f>
        <v>IT001E90263723|2022-10</v>
      </c>
      <c r="D658" s="0" t="n">
        <v>10567</v>
      </c>
      <c r="E658" s="0" t="s">
        <v>126</v>
      </c>
    </row>
    <row r="659" customFormat="false" ht="13.8" hidden="false" customHeight="false" outlineLevel="0" collapsed="false">
      <c r="A659" s="0" t="s">
        <v>78</v>
      </c>
      <c r="B659" s="0" t="s">
        <v>23</v>
      </c>
      <c r="C659" s="0" t="str">
        <f aca="false">CONCATENATE(A659,"|",B659)</f>
        <v>IT001E90263723|2022-11</v>
      </c>
      <c r="D659" s="0" t="n">
        <v>13922</v>
      </c>
      <c r="E659" s="0" t="s">
        <v>126</v>
      </c>
    </row>
    <row r="660" customFormat="false" ht="13.8" hidden="false" customHeight="false" outlineLevel="0" collapsed="false">
      <c r="A660" s="0" t="s">
        <v>78</v>
      </c>
      <c r="B660" s="0" t="s">
        <v>24</v>
      </c>
      <c r="C660" s="0" t="str">
        <f aca="false">CONCATENATE(A660,"|",B660)</f>
        <v>IT001E90263723|2022-12</v>
      </c>
      <c r="D660" s="0" t="n">
        <v>13999</v>
      </c>
      <c r="E660" s="0" t="s">
        <v>126</v>
      </c>
    </row>
    <row r="661" customFormat="false" ht="13.8" hidden="false" customHeight="false" outlineLevel="0" collapsed="false">
      <c r="A661" s="0" t="s">
        <v>79</v>
      </c>
      <c r="B661" s="0" t="s">
        <v>12</v>
      </c>
      <c r="C661" s="0" t="str">
        <f aca="false">CONCATENATE(A661,"|",B661)</f>
        <v>IT001E90263732|2022-01</v>
      </c>
      <c r="D661" s="0" t="n">
        <v>3234</v>
      </c>
      <c r="E661" s="0" t="s">
        <v>126</v>
      </c>
    </row>
    <row r="662" customFormat="false" ht="13.8" hidden="false" customHeight="false" outlineLevel="0" collapsed="false">
      <c r="A662" s="0" t="s">
        <v>79</v>
      </c>
      <c r="B662" s="0" t="s">
        <v>14</v>
      </c>
      <c r="C662" s="0" t="str">
        <f aca="false">CONCATENATE(A662,"|",B662)</f>
        <v>IT001E90263732|2022-02</v>
      </c>
      <c r="D662" s="0" t="n">
        <v>2822</v>
      </c>
      <c r="E662" s="0" t="s">
        <v>126</v>
      </c>
    </row>
    <row r="663" customFormat="false" ht="13.8" hidden="false" customHeight="false" outlineLevel="0" collapsed="false">
      <c r="A663" s="0" t="s">
        <v>79</v>
      </c>
      <c r="B663" s="0" t="s">
        <v>15</v>
      </c>
      <c r="C663" s="0" t="str">
        <f aca="false">CONCATENATE(A663,"|",B663)</f>
        <v>IT001E90263732|2022-03</v>
      </c>
      <c r="D663" s="0" t="n">
        <v>3064</v>
      </c>
      <c r="E663" s="0" t="s">
        <v>126</v>
      </c>
    </row>
    <row r="664" customFormat="false" ht="13.8" hidden="false" customHeight="false" outlineLevel="0" collapsed="false">
      <c r="A664" s="0" t="s">
        <v>79</v>
      </c>
      <c r="B664" s="0" t="s">
        <v>16</v>
      </c>
      <c r="C664" s="0" t="str">
        <f aca="false">CONCATENATE(A664,"|",B664)</f>
        <v>IT001E90263732|2022-04</v>
      </c>
      <c r="D664" s="0" t="n">
        <v>2944</v>
      </c>
      <c r="E664" s="0" t="s">
        <v>126</v>
      </c>
    </row>
    <row r="665" customFormat="false" ht="13.8" hidden="false" customHeight="false" outlineLevel="0" collapsed="false">
      <c r="A665" s="0" t="s">
        <v>79</v>
      </c>
      <c r="B665" s="0" t="s">
        <v>17</v>
      </c>
      <c r="C665" s="0" t="str">
        <f aca="false">CONCATENATE(A665,"|",B665)</f>
        <v>IT001E90263732|2022-05</v>
      </c>
      <c r="D665" s="0" t="n">
        <v>3216</v>
      </c>
      <c r="E665" s="0" t="s">
        <v>126</v>
      </c>
    </row>
    <row r="666" customFormat="false" ht="13.8" hidden="false" customHeight="false" outlineLevel="0" collapsed="false">
      <c r="A666" s="0" t="s">
        <v>79</v>
      </c>
      <c r="B666" s="0" t="s">
        <v>18</v>
      </c>
      <c r="C666" s="0" t="str">
        <f aca="false">CONCATENATE(A666,"|",B666)</f>
        <v>IT001E90263732|2022-06</v>
      </c>
      <c r="D666" s="0" t="n">
        <v>2776</v>
      </c>
      <c r="E666" s="0" t="s">
        <v>126</v>
      </c>
    </row>
    <row r="667" customFormat="false" ht="13.8" hidden="false" customHeight="false" outlineLevel="0" collapsed="false">
      <c r="A667" s="0" t="s">
        <v>79</v>
      </c>
      <c r="B667" s="0" t="s">
        <v>19</v>
      </c>
      <c r="C667" s="0" t="str">
        <f aca="false">CONCATENATE(A667,"|",B667)</f>
        <v>IT001E90263732|2022-07</v>
      </c>
      <c r="D667" s="0" t="n">
        <v>3225</v>
      </c>
      <c r="E667" s="0" t="s">
        <v>126</v>
      </c>
    </row>
    <row r="668" customFormat="false" ht="13.8" hidden="false" customHeight="false" outlineLevel="0" collapsed="false">
      <c r="A668" s="0" t="s">
        <v>79</v>
      </c>
      <c r="B668" s="0" t="s">
        <v>20</v>
      </c>
      <c r="C668" s="0" t="str">
        <f aca="false">CONCATENATE(A668,"|",B668)</f>
        <v>IT001E90263732|2022-08</v>
      </c>
      <c r="D668" s="0" t="n">
        <v>1956</v>
      </c>
      <c r="E668" s="0" t="s">
        <v>126</v>
      </c>
    </row>
    <row r="669" customFormat="false" ht="13.8" hidden="false" customHeight="false" outlineLevel="0" collapsed="false">
      <c r="A669" s="0" t="s">
        <v>79</v>
      </c>
      <c r="B669" s="0" t="s">
        <v>21</v>
      </c>
      <c r="C669" s="0" t="str">
        <f aca="false">CONCATENATE(A669,"|",B669)</f>
        <v>IT001E90263732|2022-09</v>
      </c>
      <c r="D669" s="0" t="n">
        <v>18</v>
      </c>
      <c r="E669" s="0" t="s">
        <v>126</v>
      </c>
    </row>
    <row r="670" customFormat="false" ht="13.8" hidden="false" customHeight="false" outlineLevel="0" collapsed="false">
      <c r="A670" s="0" t="s">
        <v>79</v>
      </c>
      <c r="B670" s="0" t="s">
        <v>22</v>
      </c>
      <c r="C670" s="0" t="str">
        <f aca="false">CONCATENATE(A670,"|",B670)</f>
        <v>IT001E90263732|2022-10</v>
      </c>
      <c r="D670" s="0" t="n">
        <v>18</v>
      </c>
      <c r="E670" s="0" t="s">
        <v>126</v>
      </c>
    </row>
    <row r="671" customFormat="false" ht="13.8" hidden="false" customHeight="false" outlineLevel="0" collapsed="false">
      <c r="A671" s="0" t="s">
        <v>79</v>
      </c>
      <c r="B671" s="0" t="s">
        <v>23</v>
      </c>
      <c r="C671" s="0" t="str">
        <f aca="false">CONCATENATE(A671,"|",B671)</f>
        <v>IT001E90263732|2022-11</v>
      </c>
      <c r="D671" s="0" t="n">
        <v>292</v>
      </c>
      <c r="E671" s="0" t="s">
        <v>126</v>
      </c>
    </row>
    <row r="672" customFormat="false" ht="13.8" hidden="false" customHeight="false" outlineLevel="0" collapsed="false">
      <c r="A672" s="0" t="s">
        <v>79</v>
      </c>
      <c r="B672" s="0" t="s">
        <v>24</v>
      </c>
      <c r="C672" s="0" t="str">
        <f aca="false">CONCATENATE(A672,"|",B672)</f>
        <v>IT001E90263732|2022-12</v>
      </c>
      <c r="D672" s="0" t="n">
        <v>72</v>
      </c>
      <c r="E672" s="0" t="s">
        <v>126</v>
      </c>
    </row>
    <row r="673" customFormat="false" ht="13.8" hidden="false" customHeight="false" outlineLevel="0" collapsed="false">
      <c r="A673" s="0" t="s">
        <v>80</v>
      </c>
      <c r="B673" s="0" t="s">
        <v>12</v>
      </c>
      <c r="C673" s="0" t="str">
        <f aca="false">CONCATENATE(A673,"|",B673)</f>
        <v>IT001E90263740|2022-01</v>
      </c>
      <c r="D673" s="0" t="n">
        <v>7896</v>
      </c>
      <c r="E673" s="0" t="s">
        <v>126</v>
      </c>
    </row>
    <row r="674" customFormat="false" ht="13.8" hidden="false" customHeight="false" outlineLevel="0" collapsed="false">
      <c r="A674" s="0" t="s">
        <v>80</v>
      </c>
      <c r="B674" s="0" t="s">
        <v>14</v>
      </c>
      <c r="C674" s="0" t="str">
        <f aca="false">CONCATENATE(A674,"|",B674)</f>
        <v>IT001E90263740|2022-02</v>
      </c>
      <c r="D674" s="0" t="n">
        <v>5242</v>
      </c>
      <c r="E674" s="0" t="s">
        <v>126</v>
      </c>
    </row>
    <row r="675" customFormat="false" ht="13.8" hidden="false" customHeight="false" outlineLevel="0" collapsed="false">
      <c r="A675" s="0" t="s">
        <v>80</v>
      </c>
      <c r="B675" s="0" t="s">
        <v>15</v>
      </c>
      <c r="C675" s="0" t="str">
        <f aca="false">CONCATENATE(A675,"|",B675)</f>
        <v>IT001E90263740|2022-03</v>
      </c>
      <c r="D675" s="0" t="n">
        <v>7318</v>
      </c>
      <c r="E675" s="0" t="s">
        <v>126</v>
      </c>
    </row>
    <row r="676" customFormat="false" ht="13.8" hidden="false" customHeight="false" outlineLevel="0" collapsed="false">
      <c r="A676" s="0" t="s">
        <v>80</v>
      </c>
      <c r="B676" s="0" t="s">
        <v>16</v>
      </c>
      <c r="C676" s="0" t="str">
        <f aca="false">CONCATENATE(A676,"|",B676)</f>
        <v>IT001E90263740|2022-04</v>
      </c>
      <c r="D676" s="0" t="n">
        <v>5190</v>
      </c>
      <c r="E676" s="0" t="s">
        <v>126</v>
      </c>
    </row>
    <row r="677" customFormat="false" ht="13.8" hidden="false" customHeight="false" outlineLevel="0" collapsed="false">
      <c r="A677" s="0" t="s">
        <v>80</v>
      </c>
      <c r="B677" s="0" t="s">
        <v>17</v>
      </c>
      <c r="C677" s="0" t="str">
        <f aca="false">CONCATENATE(A677,"|",B677)</f>
        <v>IT001E90263740|2022-05</v>
      </c>
      <c r="D677" s="0" t="n">
        <v>12442</v>
      </c>
      <c r="E677" s="0" t="s">
        <v>126</v>
      </c>
    </row>
    <row r="678" customFormat="false" ht="13.8" hidden="false" customHeight="false" outlineLevel="0" collapsed="false">
      <c r="A678" s="0" t="s">
        <v>80</v>
      </c>
      <c r="B678" s="0" t="s">
        <v>18</v>
      </c>
      <c r="C678" s="0" t="str">
        <f aca="false">CONCATENATE(A678,"|",B678)</f>
        <v>IT001E90263740|2022-06</v>
      </c>
      <c r="D678" s="0" t="n">
        <v>12820</v>
      </c>
      <c r="E678" s="0" t="s">
        <v>126</v>
      </c>
    </row>
    <row r="679" customFormat="false" ht="13.8" hidden="false" customHeight="false" outlineLevel="0" collapsed="false">
      <c r="A679" s="0" t="s">
        <v>80</v>
      </c>
      <c r="B679" s="0" t="s">
        <v>19</v>
      </c>
      <c r="C679" s="0" t="str">
        <f aca="false">CONCATENATE(A679,"|",B679)</f>
        <v>IT001E90263740|2022-07</v>
      </c>
      <c r="D679" s="0" t="n">
        <v>10724</v>
      </c>
      <c r="E679" s="0" t="s">
        <v>126</v>
      </c>
    </row>
    <row r="680" customFormat="false" ht="13.8" hidden="false" customHeight="false" outlineLevel="0" collapsed="false">
      <c r="A680" s="0" t="s">
        <v>80</v>
      </c>
      <c r="B680" s="0" t="s">
        <v>20</v>
      </c>
      <c r="C680" s="0" t="str">
        <f aca="false">CONCATENATE(A680,"|",B680)</f>
        <v>IT001E90263740|2022-08</v>
      </c>
      <c r="D680" s="0" t="n">
        <v>8832</v>
      </c>
      <c r="E680" s="0" t="s">
        <v>126</v>
      </c>
    </row>
    <row r="681" customFormat="false" ht="13.8" hidden="false" customHeight="false" outlineLevel="0" collapsed="false">
      <c r="A681" s="0" t="s">
        <v>80</v>
      </c>
      <c r="B681" s="0" t="s">
        <v>21</v>
      </c>
      <c r="C681" s="0" t="str">
        <f aca="false">CONCATENATE(A681,"|",B681)</f>
        <v>IT001E90263740|2022-09</v>
      </c>
      <c r="D681" s="0" t="n">
        <v>6559</v>
      </c>
      <c r="E681" s="0" t="s">
        <v>126</v>
      </c>
    </row>
    <row r="682" customFormat="false" ht="13.8" hidden="false" customHeight="false" outlineLevel="0" collapsed="false">
      <c r="A682" s="0" t="s">
        <v>80</v>
      </c>
      <c r="B682" s="0" t="s">
        <v>22</v>
      </c>
      <c r="C682" s="0" t="str">
        <f aca="false">CONCATENATE(A682,"|",B682)</f>
        <v>IT001E90263740|2022-10</v>
      </c>
      <c r="D682" s="0" t="n">
        <v>5443</v>
      </c>
      <c r="E682" s="0" t="s">
        <v>126</v>
      </c>
    </row>
    <row r="683" customFormat="false" ht="13.8" hidden="false" customHeight="false" outlineLevel="0" collapsed="false">
      <c r="A683" s="0" t="s">
        <v>80</v>
      </c>
      <c r="B683" s="0" t="s">
        <v>23</v>
      </c>
      <c r="C683" s="0" t="str">
        <f aca="false">CONCATENATE(A683,"|",B683)</f>
        <v>IT001E90263740|2022-11</v>
      </c>
      <c r="D683" s="0" t="n">
        <v>4783</v>
      </c>
      <c r="E683" s="0" t="s">
        <v>126</v>
      </c>
    </row>
    <row r="684" customFormat="false" ht="13.8" hidden="false" customHeight="false" outlineLevel="0" collapsed="false">
      <c r="A684" s="0" t="s">
        <v>80</v>
      </c>
      <c r="B684" s="0" t="s">
        <v>24</v>
      </c>
      <c r="C684" s="0" t="str">
        <f aca="false">CONCATENATE(A684,"|",B684)</f>
        <v>IT001E90263740|2022-12</v>
      </c>
      <c r="D684" s="0" t="n">
        <v>5282</v>
      </c>
      <c r="E684" s="0" t="s">
        <v>126</v>
      </c>
    </row>
    <row r="685" customFormat="false" ht="13.8" hidden="false" customHeight="false" outlineLevel="0" collapsed="false">
      <c r="A685" s="0" t="s">
        <v>81</v>
      </c>
      <c r="B685" s="0" t="s">
        <v>12</v>
      </c>
      <c r="C685" s="0" t="str">
        <f aca="false">CONCATENATE(A685,"|",B685)</f>
        <v>IT001E90263751|2022-01</v>
      </c>
      <c r="D685" s="0" t="n">
        <v>1142</v>
      </c>
      <c r="E685" s="0" t="s">
        <v>126</v>
      </c>
    </row>
    <row r="686" customFormat="false" ht="13.8" hidden="false" customHeight="false" outlineLevel="0" collapsed="false">
      <c r="A686" s="0" t="s">
        <v>81</v>
      </c>
      <c r="B686" s="0" t="s">
        <v>14</v>
      </c>
      <c r="C686" s="0" t="str">
        <f aca="false">CONCATENATE(A686,"|",B686)</f>
        <v>IT001E90263751|2022-02</v>
      </c>
      <c r="D686" s="0" t="n">
        <v>0</v>
      </c>
      <c r="E686" s="0" t="s">
        <v>126</v>
      </c>
    </row>
    <row r="687" customFormat="false" ht="13.8" hidden="false" customHeight="false" outlineLevel="0" collapsed="false">
      <c r="A687" s="0" t="s">
        <v>81</v>
      </c>
      <c r="B687" s="0" t="s">
        <v>15</v>
      </c>
      <c r="C687" s="0" t="str">
        <f aca="false">CONCATENATE(A687,"|",B687)</f>
        <v>IT001E90263751|2022-03</v>
      </c>
      <c r="D687" s="0" t="n">
        <v>0</v>
      </c>
      <c r="E687" s="0" t="s">
        <v>126</v>
      </c>
    </row>
    <row r="688" customFormat="false" ht="13.8" hidden="false" customHeight="false" outlineLevel="0" collapsed="false">
      <c r="A688" s="0" t="s">
        <v>81</v>
      </c>
      <c r="B688" s="0" t="s">
        <v>16</v>
      </c>
      <c r="C688" s="0" t="str">
        <f aca="false">CONCATENATE(A688,"|",B688)</f>
        <v>IT001E90263751|2022-04</v>
      </c>
      <c r="D688" s="0" t="n">
        <v>0</v>
      </c>
      <c r="E688" s="0" t="s">
        <v>126</v>
      </c>
    </row>
    <row r="689" customFormat="false" ht="13.8" hidden="false" customHeight="false" outlineLevel="0" collapsed="false">
      <c r="A689" s="0" t="s">
        <v>81</v>
      </c>
      <c r="B689" s="0" t="s">
        <v>17</v>
      </c>
      <c r="C689" s="0" t="str">
        <f aca="false">CONCATENATE(A689,"|",B689)</f>
        <v>IT001E90263751|2022-05</v>
      </c>
      <c r="D689" s="0" t="n">
        <v>0</v>
      </c>
      <c r="E689" s="0" t="s">
        <v>126</v>
      </c>
    </row>
    <row r="690" customFormat="false" ht="13.8" hidden="false" customHeight="false" outlineLevel="0" collapsed="false">
      <c r="A690" s="0" t="s">
        <v>81</v>
      </c>
      <c r="B690" s="0" t="s">
        <v>18</v>
      </c>
      <c r="C690" s="0" t="str">
        <f aca="false">CONCATENATE(A690,"|",B690)</f>
        <v>IT001E90263751|2022-06</v>
      </c>
      <c r="D690" s="0" t="n">
        <v>0</v>
      </c>
      <c r="E690" s="0" t="s">
        <v>126</v>
      </c>
    </row>
    <row r="691" customFormat="false" ht="13.8" hidden="false" customHeight="false" outlineLevel="0" collapsed="false">
      <c r="A691" s="0" t="s">
        <v>81</v>
      </c>
      <c r="B691" s="0" t="s">
        <v>19</v>
      </c>
      <c r="C691" s="0" t="str">
        <f aca="false">CONCATENATE(A691,"|",B691)</f>
        <v>IT001E90263751|2022-07</v>
      </c>
      <c r="D691" s="0" t="n">
        <v>0</v>
      </c>
      <c r="E691" s="0" t="s">
        <v>126</v>
      </c>
    </row>
    <row r="692" customFormat="false" ht="13.8" hidden="false" customHeight="false" outlineLevel="0" collapsed="false">
      <c r="A692" s="0" t="s">
        <v>81</v>
      </c>
      <c r="B692" s="0" t="s">
        <v>20</v>
      </c>
      <c r="C692" s="0" t="str">
        <f aca="false">CONCATENATE(A692,"|",B692)</f>
        <v>IT001E90263751|2022-08</v>
      </c>
      <c r="D692" s="0" t="n">
        <v>0</v>
      </c>
      <c r="E692" s="0" t="s">
        <v>126</v>
      </c>
    </row>
    <row r="693" customFormat="false" ht="13.8" hidden="false" customHeight="false" outlineLevel="0" collapsed="false">
      <c r="A693" s="0" t="s">
        <v>81</v>
      </c>
      <c r="B693" s="0" t="s">
        <v>21</v>
      </c>
      <c r="C693" s="0" t="str">
        <f aca="false">CONCATENATE(A693,"|",B693)</f>
        <v>IT001E90263751|2022-09</v>
      </c>
      <c r="D693" s="0" t="n">
        <v>0</v>
      </c>
      <c r="E693" s="0" t="s">
        <v>126</v>
      </c>
    </row>
    <row r="694" customFormat="false" ht="13.8" hidden="false" customHeight="false" outlineLevel="0" collapsed="false">
      <c r="A694" s="0" t="s">
        <v>81</v>
      </c>
      <c r="B694" s="0" t="s">
        <v>22</v>
      </c>
      <c r="C694" s="0" t="str">
        <f aca="false">CONCATENATE(A694,"|",B694)</f>
        <v>IT001E90263751|2022-10</v>
      </c>
      <c r="D694" s="0" t="n">
        <v>0</v>
      </c>
      <c r="E694" s="0" t="s">
        <v>126</v>
      </c>
    </row>
    <row r="695" customFormat="false" ht="13.8" hidden="false" customHeight="false" outlineLevel="0" collapsed="false">
      <c r="A695" s="0" t="s">
        <v>81</v>
      </c>
      <c r="B695" s="0" t="s">
        <v>23</v>
      </c>
      <c r="C695" s="0" t="str">
        <f aca="false">CONCATENATE(A695,"|",B695)</f>
        <v>IT001E90263751|2022-11</v>
      </c>
      <c r="D695" s="0" t="n">
        <v>0</v>
      </c>
      <c r="E695" s="0" t="s">
        <v>126</v>
      </c>
    </row>
    <row r="696" customFormat="false" ht="13.8" hidden="false" customHeight="false" outlineLevel="0" collapsed="false">
      <c r="A696" s="0" t="s">
        <v>81</v>
      </c>
      <c r="B696" s="0" t="s">
        <v>24</v>
      </c>
      <c r="C696" s="0" t="str">
        <f aca="false">CONCATENATE(A696,"|",B696)</f>
        <v>IT001E90263751|2022-12</v>
      </c>
      <c r="D696" s="0" t="n">
        <v>0</v>
      </c>
      <c r="E696" s="0" t="s">
        <v>126</v>
      </c>
    </row>
    <row r="697" customFormat="false" ht="13.8" hidden="false" customHeight="false" outlineLevel="0" collapsed="false">
      <c r="A697" s="0" t="s">
        <v>82</v>
      </c>
      <c r="B697" s="0" t="s">
        <v>12</v>
      </c>
      <c r="C697" s="0" t="str">
        <f aca="false">CONCATENATE(A697,"|",B697)</f>
        <v>IT001E90275727|2022-01</v>
      </c>
      <c r="D697" s="0" t="n">
        <v>83</v>
      </c>
      <c r="E697" s="0" t="s">
        <v>126</v>
      </c>
    </row>
    <row r="698" customFormat="false" ht="13.8" hidden="false" customHeight="false" outlineLevel="0" collapsed="false">
      <c r="A698" s="0" t="s">
        <v>82</v>
      </c>
      <c r="B698" s="0" t="s">
        <v>14</v>
      </c>
      <c r="C698" s="0" t="str">
        <f aca="false">CONCATENATE(A698,"|",B698)</f>
        <v>IT001E90275727|2022-02</v>
      </c>
      <c r="D698" s="0" t="n">
        <v>74</v>
      </c>
      <c r="E698" s="0" t="s">
        <v>126</v>
      </c>
    </row>
    <row r="699" customFormat="false" ht="13.8" hidden="false" customHeight="false" outlineLevel="0" collapsed="false">
      <c r="A699" s="0" t="s">
        <v>82</v>
      </c>
      <c r="B699" s="0" t="s">
        <v>15</v>
      </c>
      <c r="C699" s="0" t="str">
        <f aca="false">CONCATENATE(A699,"|",B699)</f>
        <v>IT001E90275727|2022-03</v>
      </c>
      <c r="D699" s="0" t="n">
        <v>81</v>
      </c>
      <c r="E699" s="0" t="s">
        <v>126</v>
      </c>
    </row>
    <row r="700" customFormat="false" ht="13.8" hidden="false" customHeight="false" outlineLevel="0" collapsed="false">
      <c r="A700" s="0" t="s">
        <v>82</v>
      </c>
      <c r="B700" s="0" t="s">
        <v>16</v>
      </c>
      <c r="C700" s="0" t="str">
        <f aca="false">CONCATENATE(A700,"|",B700)</f>
        <v>IT001E90275727|2022-04</v>
      </c>
      <c r="D700" s="0" t="n">
        <v>78</v>
      </c>
      <c r="E700" s="0" t="s">
        <v>126</v>
      </c>
    </row>
    <row r="701" customFormat="false" ht="13.8" hidden="false" customHeight="false" outlineLevel="0" collapsed="false">
      <c r="A701" s="0" t="s">
        <v>82</v>
      </c>
      <c r="B701" s="0" t="s">
        <v>17</v>
      </c>
      <c r="C701" s="0" t="str">
        <f aca="false">CONCATENATE(A701,"|",B701)</f>
        <v>IT001E90275727|2022-05</v>
      </c>
      <c r="D701" s="0" t="n">
        <v>80</v>
      </c>
      <c r="E701" s="0" t="s">
        <v>126</v>
      </c>
    </row>
    <row r="702" customFormat="false" ht="13.8" hidden="false" customHeight="false" outlineLevel="0" collapsed="false">
      <c r="A702" s="0" t="s">
        <v>82</v>
      </c>
      <c r="B702" s="0" t="s">
        <v>18</v>
      </c>
      <c r="C702" s="0" t="str">
        <f aca="false">CONCATENATE(A702,"|",B702)</f>
        <v>IT001E90275727|2022-06</v>
      </c>
      <c r="D702" s="0" t="n">
        <v>78</v>
      </c>
      <c r="E702" s="0" t="s">
        <v>126</v>
      </c>
    </row>
    <row r="703" customFormat="false" ht="13.8" hidden="false" customHeight="false" outlineLevel="0" collapsed="false">
      <c r="A703" s="0" t="s">
        <v>82</v>
      </c>
      <c r="B703" s="0" t="s">
        <v>19</v>
      </c>
      <c r="C703" s="0" t="str">
        <f aca="false">CONCATENATE(A703,"|",B703)</f>
        <v>IT001E90275727|2022-07</v>
      </c>
      <c r="D703" s="0" t="n">
        <v>79</v>
      </c>
      <c r="E703" s="0" t="s">
        <v>126</v>
      </c>
    </row>
    <row r="704" customFormat="false" ht="13.8" hidden="false" customHeight="false" outlineLevel="0" collapsed="false">
      <c r="A704" s="0" t="s">
        <v>82</v>
      </c>
      <c r="B704" s="0" t="s">
        <v>20</v>
      </c>
      <c r="C704" s="0" t="str">
        <f aca="false">CONCATENATE(A704,"|",B704)</f>
        <v>IT001E90275727|2022-08</v>
      </c>
      <c r="D704" s="0" t="n">
        <v>80</v>
      </c>
      <c r="E704" s="0" t="s">
        <v>126</v>
      </c>
    </row>
    <row r="705" customFormat="false" ht="13.8" hidden="false" customHeight="false" outlineLevel="0" collapsed="false">
      <c r="A705" s="0" t="s">
        <v>82</v>
      </c>
      <c r="B705" s="0" t="s">
        <v>21</v>
      </c>
      <c r="C705" s="0" t="str">
        <f aca="false">CONCATENATE(A705,"|",B705)</f>
        <v>IT001E90275727|2022-09</v>
      </c>
      <c r="D705" s="0" t="n">
        <v>76</v>
      </c>
      <c r="E705" s="0" t="s">
        <v>126</v>
      </c>
    </row>
    <row r="706" customFormat="false" ht="13.8" hidden="false" customHeight="false" outlineLevel="0" collapsed="false">
      <c r="A706" s="0" t="s">
        <v>82</v>
      </c>
      <c r="B706" s="0" t="s">
        <v>22</v>
      </c>
      <c r="C706" s="0" t="str">
        <f aca="false">CONCATENATE(A706,"|",B706)</f>
        <v>IT001E90275727|2022-10</v>
      </c>
      <c r="D706" s="0" t="n">
        <v>87</v>
      </c>
      <c r="E706" s="0" t="s">
        <v>126</v>
      </c>
    </row>
    <row r="707" customFormat="false" ht="13.8" hidden="false" customHeight="false" outlineLevel="0" collapsed="false">
      <c r="A707" s="0" t="s">
        <v>82</v>
      </c>
      <c r="B707" s="0" t="s">
        <v>23</v>
      </c>
      <c r="C707" s="0" t="str">
        <f aca="false">CONCATENATE(A707,"|",B707)</f>
        <v>IT001E90275727|2022-11</v>
      </c>
      <c r="D707" s="0" t="n">
        <v>83</v>
      </c>
      <c r="E707" s="0" t="s">
        <v>126</v>
      </c>
    </row>
    <row r="708" customFormat="false" ht="13.8" hidden="false" customHeight="false" outlineLevel="0" collapsed="false">
      <c r="A708" s="0" t="s">
        <v>82</v>
      </c>
      <c r="B708" s="0" t="s">
        <v>24</v>
      </c>
      <c r="C708" s="0" t="str">
        <f aca="false">CONCATENATE(A708,"|",B708)</f>
        <v>IT001E90275727|2022-12</v>
      </c>
      <c r="D708" s="0" t="n">
        <v>86</v>
      </c>
      <c r="E708" s="0" t="s">
        <v>126</v>
      </c>
    </row>
    <row r="709" customFormat="false" ht="13.8" hidden="false" customHeight="false" outlineLevel="0" collapsed="false">
      <c r="A709" s="0" t="s">
        <v>83</v>
      </c>
      <c r="B709" s="0" t="s">
        <v>12</v>
      </c>
      <c r="C709" s="0" t="str">
        <f aca="false">CONCATENATE(A709,"|",B709)</f>
        <v>IT001E90275730|2022-01</v>
      </c>
      <c r="D709" s="0" t="n">
        <v>1</v>
      </c>
      <c r="E709" s="0" t="s">
        <v>127</v>
      </c>
    </row>
    <row r="710" customFormat="false" ht="13.8" hidden="false" customHeight="false" outlineLevel="0" collapsed="false">
      <c r="A710" s="0" t="s">
        <v>83</v>
      </c>
      <c r="B710" s="0" t="s">
        <v>14</v>
      </c>
      <c r="C710" s="0" t="str">
        <f aca="false">CONCATENATE(A710,"|",B710)</f>
        <v>IT001E90275730|2022-02</v>
      </c>
      <c r="D710" s="0" t="n">
        <v>0</v>
      </c>
      <c r="E710" s="0" t="s">
        <v>126</v>
      </c>
    </row>
    <row r="711" customFormat="false" ht="13.8" hidden="false" customHeight="false" outlineLevel="0" collapsed="false">
      <c r="A711" s="0" t="s">
        <v>83</v>
      </c>
      <c r="B711" s="0" t="s">
        <v>15</v>
      </c>
      <c r="C711" s="0" t="str">
        <f aca="false">CONCATENATE(A711,"|",B711)</f>
        <v>IT001E90275730|2022-03</v>
      </c>
      <c r="D711" s="0" t="n">
        <v>0</v>
      </c>
      <c r="E711" s="0" t="s">
        <v>126</v>
      </c>
    </row>
    <row r="712" customFormat="false" ht="13.8" hidden="false" customHeight="false" outlineLevel="0" collapsed="false">
      <c r="A712" s="0" t="s">
        <v>83</v>
      </c>
      <c r="B712" s="0" t="s">
        <v>16</v>
      </c>
      <c r="C712" s="0" t="str">
        <f aca="false">CONCATENATE(A712,"|",B712)</f>
        <v>IT001E90275730|2022-04</v>
      </c>
      <c r="D712" s="0" t="n">
        <v>0</v>
      </c>
      <c r="E712" s="0" t="s">
        <v>126</v>
      </c>
    </row>
    <row r="713" customFormat="false" ht="13.8" hidden="false" customHeight="false" outlineLevel="0" collapsed="false">
      <c r="A713" s="0" t="s">
        <v>83</v>
      </c>
      <c r="B713" s="0" t="s">
        <v>17</v>
      </c>
      <c r="C713" s="0" t="str">
        <f aca="false">CONCATENATE(A713,"|",B713)</f>
        <v>IT001E90275730|2022-05</v>
      </c>
      <c r="D713" s="0" t="n">
        <v>0</v>
      </c>
      <c r="E713" s="0" t="s">
        <v>126</v>
      </c>
    </row>
    <row r="714" customFormat="false" ht="13.8" hidden="false" customHeight="false" outlineLevel="0" collapsed="false">
      <c r="A714" s="0" t="s">
        <v>83</v>
      </c>
      <c r="B714" s="0" t="s">
        <v>18</v>
      </c>
      <c r="C714" s="0" t="str">
        <f aca="false">CONCATENATE(A714,"|",B714)</f>
        <v>IT001E90275730|2022-06</v>
      </c>
      <c r="D714" s="0" t="n">
        <v>0</v>
      </c>
      <c r="E714" s="0" t="s">
        <v>126</v>
      </c>
    </row>
    <row r="715" customFormat="false" ht="13.8" hidden="false" customHeight="false" outlineLevel="0" collapsed="false">
      <c r="A715" s="0" t="s">
        <v>83</v>
      </c>
      <c r="B715" s="0" t="s">
        <v>19</v>
      </c>
      <c r="C715" s="0" t="str">
        <f aca="false">CONCATENATE(A715,"|",B715)</f>
        <v>IT001E90275730|2022-07</v>
      </c>
      <c r="D715" s="0" t="n">
        <v>0</v>
      </c>
      <c r="E715" s="0" t="s">
        <v>126</v>
      </c>
    </row>
    <row r="716" customFormat="false" ht="13.8" hidden="false" customHeight="false" outlineLevel="0" collapsed="false">
      <c r="A716" s="0" t="s">
        <v>83</v>
      </c>
      <c r="B716" s="0" t="s">
        <v>20</v>
      </c>
      <c r="C716" s="0" t="str">
        <f aca="false">CONCATENATE(A716,"|",B716)</f>
        <v>IT001E90275730|2022-08</v>
      </c>
      <c r="D716" s="0" t="n">
        <v>0</v>
      </c>
      <c r="E716" s="0" t="s">
        <v>126</v>
      </c>
    </row>
    <row r="717" customFormat="false" ht="13.8" hidden="false" customHeight="false" outlineLevel="0" collapsed="false">
      <c r="A717" s="0" t="s">
        <v>83</v>
      </c>
      <c r="B717" s="0" t="s">
        <v>21</v>
      </c>
      <c r="C717" s="0" t="str">
        <f aca="false">CONCATENATE(A717,"|",B717)</f>
        <v>IT001E90275730|2022-09</v>
      </c>
      <c r="D717" s="0" t="n">
        <v>408.196721</v>
      </c>
      <c r="E717" s="0" t="s">
        <v>127</v>
      </c>
    </row>
    <row r="718" customFormat="false" ht="13.8" hidden="false" customHeight="false" outlineLevel="0" collapsed="false">
      <c r="A718" s="0" t="s">
        <v>83</v>
      </c>
      <c r="B718" s="0" t="s">
        <v>22</v>
      </c>
      <c r="C718" s="0" t="str">
        <f aca="false">CONCATENATE(A718,"|",B718)</f>
        <v>IT001E90275730|2022-10</v>
      </c>
      <c r="D718" s="0" t="n">
        <v>421.803279</v>
      </c>
      <c r="E718" s="0" t="s">
        <v>127</v>
      </c>
    </row>
    <row r="719" customFormat="false" ht="13.8" hidden="false" customHeight="false" outlineLevel="0" collapsed="false">
      <c r="A719" s="0" t="s">
        <v>83</v>
      </c>
      <c r="B719" s="0" t="s">
        <v>23</v>
      </c>
      <c r="C719" s="0" t="str">
        <f aca="false">CONCATENATE(A719,"|",B719)</f>
        <v>IT001E90275730|2022-11</v>
      </c>
      <c r="D719" s="0" t="n">
        <v>449</v>
      </c>
      <c r="E719" s="0" t="s">
        <v>127</v>
      </c>
    </row>
    <row r="720" customFormat="false" ht="13.8" hidden="false" customHeight="false" outlineLevel="0" collapsed="false">
      <c r="A720" s="0" t="s">
        <v>83</v>
      </c>
      <c r="B720" s="0" t="s">
        <v>24</v>
      </c>
      <c r="C720" s="0" t="str">
        <f aca="false">CONCATENATE(A720,"|",B720)</f>
        <v>IT001E90275730|2022-12</v>
      </c>
      <c r="D720" s="0" t="n">
        <v>0</v>
      </c>
      <c r="E720" s="0" t="s">
        <v>126</v>
      </c>
    </row>
    <row r="721" customFormat="false" ht="13.8" hidden="false" customHeight="false" outlineLevel="0" collapsed="false">
      <c r="A721" s="0" t="s">
        <v>84</v>
      </c>
      <c r="B721" s="0" t="s">
        <v>12</v>
      </c>
      <c r="C721" s="0" t="str">
        <f aca="false">CONCATENATE(A721,"|",B721)</f>
        <v>IT001E90606822|2022-01</v>
      </c>
      <c r="D721" s="0" t="n">
        <v>7</v>
      </c>
      <c r="E721" s="0" t="s">
        <v>126</v>
      </c>
    </row>
    <row r="722" customFormat="false" ht="13.8" hidden="false" customHeight="false" outlineLevel="0" collapsed="false">
      <c r="A722" s="0" t="s">
        <v>84</v>
      </c>
      <c r="B722" s="0" t="s">
        <v>14</v>
      </c>
      <c r="C722" s="0" t="str">
        <f aca="false">CONCATENATE(A722,"|",B722)</f>
        <v>IT001E90606822|2022-02</v>
      </c>
      <c r="D722" s="0" t="n">
        <v>4</v>
      </c>
      <c r="E722" s="0" t="s">
        <v>126</v>
      </c>
    </row>
    <row r="723" customFormat="false" ht="13.8" hidden="false" customHeight="false" outlineLevel="0" collapsed="false">
      <c r="A723" s="0" t="s">
        <v>84</v>
      </c>
      <c r="B723" s="0" t="s">
        <v>15</v>
      </c>
      <c r="C723" s="0" t="str">
        <f aca="false">CONCATENATE(A723,"|",B723)</f>
        <v>IT001E90606822|2022-03</v>
      </c>
      <c r="D723" s="0" t="n">
        <v>5</v>
      </c>
      <c r="E723" s="0" t="s">
        <v>126</v>
      </c>
    </row>
    <row r="724" customFormat="false" ht="13.8" hidden="false" customHeight="false" outlineLevel="0" collapsed="false">
      <c r="A724" s="0" t="s">
        <v>84</v>
      </c>
      <c r="B724" s="0" t="s">
        <v>16</v>
      </c>
      <c r="C724" s="0" t="str">
        <f aca="false">CONCATENATE(A724,"|",B724)</f>
        <v>IT001E90606822|2022-04</v>
      </c>
      <c r="D724" s="0" t="n">
        <v>5</v>
      </c>
      <c r="E724" s="0" t="s">
        <v>126</v>
      </c>
    </row>
    <row r="725" customFormat="false" ht="13.8" hidden="false" customHeight="false" outlineLevel="0" collapsed="false">
      <c r="A725" s="0" t="s">
        <v>84</v>
      </c>
      <c r="B725" s="0" t="s">
        <v>17</v>
      </c>
      <c r="C725" s="0" t="str">
        <f aca="false">CONCATENATE(A725,"|",B725)</f>
        <v>IT001E90606822|2022-05</v>
      </c>
      <c r="D725" s="0" t="n">
        <v>5</v>
      </c>
      <c r="E725" s="0" t="s">
        <v>126</v>
      </c>
    </row>
    <row r="726" customFormat="false" ht="13.8" hidden="false" customHeight="false" outlineLevel="0" collapsed="false">
      <c r="A726" s="0" t="s">
        <v>84</v>
      </c>
      <c r="B726" s="0" t="s">
        <v>18</v>
      </c>
      <c r="C726" s="0" t="str">
        <f aca="false">CONCATENATE(A726,"|",B726)</f>
        <v>IT001E90606822|2022-06</v>
      </c>
      <c r="D726" s="0" t="n">
        <v>4</v>
      </c>
      <c r="E726" s="0" t="s">
        <v>126</v>
      </c>
    </row>
    <row r="727" customFormat="false" ht="13.8" hidden="false" customHeight="false" outlineLevel="0" collapsed="false">
      <c r="A727" s="0" t="s">
        <v>84</v>
      </c>
      <c r="B727" s="0" t="s">
        <v>19</v>
      </c>
      <c r="C727" s="0" t="str">
        <f aca="false">CONCATENATE(A727,"|",B727)</f>
        <v>IT001E90606822|2022-07</v>
      </c>
      <c r="D727" s="0" t="n">
        <v>5</v>
      </c>
      <c r="E727" s="0" t="s">
        <v>126</v>
      </c>
    </row>
    <row r="728" customFormat="false" ht="13.8" hidden="false" customHeight="false" outlineLevel="0" collapsed="false">
      <c r="A728" s="0" t="s">
        <v>84</v>
      </c>
      <c r="B728" s="0" t="s">
        <v>20</v>
      </c>
      <c r="C728" s="0" t="str">
        <f aca="false">CONCATENATE(A728,"|",B728)</f>
        <v>IT001E90606822|2022-08</v>
      </c>
      <c r="D728" s="0" t="n">
        <v>4</v>
      </c>
      <c r="E728" s="0" t="s">
        <v>126</v>
      </c>
    </row>
    <row r="729" customFormat="false" ht="13.8" hidden="false" customHeight="false" outlineLevel="0" collapsed="false">
      <c r="A729" s="0" t="s">
        <v>84</v>
      </c>
      <c r="B729" s="0" t="s">
        <v>21</v>
      </c>
      <c r="C729" s="0" t="str">
        <f aca="false">CONCATENATE(A729,"|",B729)</f>
        <v>IT001E90606822|2022-09</v>
      </c>
      <c r="D729" s="0" t="n">
        <v>4</v>
      </c>
      <c r="E729" s="0" t="s">
        <v>126</v>
      </c>
    </row>
    <row r="730" customFormat="false" ht="13.8" hidden="false" customHeight="false" outlineLevel="0" collapsed="false">
      <c r="A730" s="0" t="s">
        <v>84</v>
      </c>
      <c r="B730" s="0" t="s">
        <v>22</v>
      </c>
      <c r="C730" s="0" t="str">
        <f aca="false">CONCATENATE(A730,"|",B730)</f>
        <v>IT001E90606822|2022-10</v>
      </c>
      <c r="D730" s="0" t="n">
        <v>6</v>
      </c>
      <c r="E730" s="0" t="s">
        <v>126</v>
      </c>
    </row>
    <row r="731" customFormat="false" ht="13.8" hidden="false" customHeight="false" outlineLevel="0" collapsed="false">
      <c r="A731" s="0" t="s">
        <v>84</v>
      </c>
      <c r="B731" s="0" t="s">
        <v>23</v>
      </c>
      <c r="C731" s="0" t="str">
        <f aca="false">CONCATENATE(A731,"|",B731)</f>
        <v>IT001E90606822|2022-11</v>
      </c>
      <c r="D731" s="0" t="n">
        <v>4</v>
      </c>
      <c r="E731" s="0" t="s">
        <v>126</v>
      </c>
    </row>
    <row r="732" customFormat="false" ht="13.8" hidden="false" customHeight="false" outlineLevel="0" collapsed="false">
      <c r="A732" s="0" t="s">
        <v>84</v>
      </c>
      <c r="B732" s="0" t="s">
        <v>24</v>
      </c>
      <c r="C732" s="0" t="str">
        <f aca="false">CONCATENATE(A732,"|",B732)</f>
        <v>IT001E90606822|2022-12</v>
      </c>
      <c r="D732" s="0" t="n">
        <v>5</v>
      </c>
      <c r="E732" s="0" t="s">
        <v>126</v>
      </c>
    </row>
    <row r="733" customFormat="false" ht="13.8" hidden="false" customHeight="false" outlineLevel="0" collapsed="false">
      <c r="A733" s="0" t="s">
        <v>85</v>
      </c>
      <c r="B733" s="0" t="s">
        <v>12</v>
      </c>
      <c r="C733" s="0" t="str">
        <f aca="false">CONCATENATE(A733,"|",B733)</f>
        <v>IT001E90606833|2022-01</v>
      </c>
      <c r="D733" s="0" t="n">
        <v>8</v>
      </c>
      <c r="E733" s="0" t="s">
        <v>126</v>
      </c>
    </row>
    <row r="734" customFormat="false" ht="13.8" hidden="false" customHeight="false" outlineLevel="0" collapsed="false">
      <c r="A734" s="0" t="s">
        <v>85</v>
      </c>
      <c r="B734" s="0" t="s">
        <v>14</v>
      </c>
      <c r="C734" s="0" t="str">
        <f aca="false">CONCATENATE(A734,"|",B734)</f>
        <v>IT001E90606833|2022-02</v>
      </c>
      <c r="D734" s="0" t="n">
        <v>6</v>
      </c>
      <c r="E734" s="0" t="s">
        <v>126</v>
      </c>
    </row>
    <row r="735" customFormat="false" ht="13.8" hidden="false" customHeight="false" outlineLevel="0" collapsed="false">
      <c r="A735" s="0" t="s">
        <v>85</v>
      </c>
      <c r="B735" s="0" t="s">
        <v>15</v>
      </c>
      <c r="C735" s="0" t="str">
        <f aca="false">CONCATENATE(A735,"|",B735)</f>
        <v>IT001E90606833|2022-03</v>
      </c>
      <c r="D735" s="0" t="n">
        <v>7</v>
      </c>
      <c r="E735" s="0" t="s">
        <v>126</v>
      </c>
    </row>
    <row r="736" customFormat="false" ht="13.8" hidden="false" customHeight="false" outlineLevel="0" collapsed="false">
      <c r="A736" s="0" t="s">
        <v>85</v>
      </c>
      <c r="B736" s="0" t="s">
        <v>16</v>
      </c>
      <c r="C736" s="0" t="str">
        <f aca="false">CONCATENATE(A736,"|",B736)</f>
        <v>IT001E90606833|2022-04</v>
      </c>
      <c r="D736" s="0" t="n">
        <v>6</v>
      </c>
      <c r="E736" s="0" t="s">
        <v>126</v>
      </c>
    </row>
    <row r="737" customFormat="false" ht="13.8" hidden="false" customHeight="false" outlineLevel="0" collapsed="false">
      <c r="A737" s="0" t="s">
        <v>85</v>
      </c>
      <c r="B737" s="0" t="s">
        <v>17</v>
      </c>
      <c r="C737" s="0" t="str">
        <f aca="false">CONCATENATE(A737,"|",B737)</f>
        <v>IT001E90606833|2022-05</v>
      </c>
      <c r="D737" s="0" t="n">
        <v>7</v>
      </c>
      <c r="E737" s="0" t="s">
        <v>126</v>
      </c>
    </row>
    <row r="738" customFormat="false" ht="13.8" hidden="false" customHeight="false" outlineLevel="0" collapsed="false">
      <c r="A738" s="0" t="s">
        <v>85</v>
      </c>
      <c r="B738" s="0" t="s">
        <v>18</v>
      </c>
      <c r="C738" s="0" t="str">
        <f aca="false">CONCATENATE(A738,"|",B738)</f>
        <v>IT001E90606833|2022-06</v>
      </c>
      <c r="D738" s="0" t="n">
        <v>6</v>
      </c>
      <c r="E738" s="0" t="s">
        <v>126</v>
      </c>
    </row>
    <row r="739" customFormat="false" ht="13.8" hidden="false" customHeight="false" outlineLevel="0" collapsed="false">
      <c r="A739" s="0" t="s">
        <v>85</v>
      </c>
      <c r="B739" s="0" t="s">
        <v>19</v>
      </c>
      <c r="C739" s="0" t="str">
        <f aca="false">CONCATENATE(A739,"|",B739)</f>
        <v>IT001E90606833|2022-07</v>
      </c>
      <c r="D739" s="0" t="n">
        <v>7</v>
      </c>
      <c r="E739" s="0" t="s">
        <v>126</v>
      </c>
    </row>
    <row r="740" customFormat="false" ht="13.8" hidden="false" customHeight="false" outlineLevel="0" collapsed="false">
      <c r="A740" s="0" t="s">
        <v>85</v>
      </c>
      <c r="B740" s="0" t="s">
        <v>20</v>
      </c>
      <c r="C740" s="0" t="str">
        <f aca="false">CONCATENATE(A740,"|",B740)</f>
        <v>IT001E90606833|2022-08</v>
      </c>
      <c r="D740" s="0" t="n">
        <v>6</v>
      </c>
      <c r="E740" s="0" t="s">
        <v>126</v>
      </c>
    </row>
    <row r="741" customFormat="false" ht="13.8" hidden="false" customHeight="false" outlineLevel="0" collapsed="false">
      <c r="A741" s="0" t="s">
        <v>85</v>
      </c>
      <c r="B741" s="0" t="s">
        <v>21</v>
      </c>
      <c r="C741" s="0" t="str">
        <f aca="false">CONCATENATE(A741,"|",B741)</f>
        <v>IT001E90606833|2022-09</v>
      </c>
      <c r="D741" s="0" t="n">
        <v>6</v>
      </c>
      <c r="E741" s="0" t="s">
        <v>126</v>
      </c>
    </row>
    <row r="742" customFormat="false" ht="13.8" hidden="false" customHeight="false" outlineLevel="0" collapsed="false">
      <c r="A742" s="0" t="s">
        <v>85</v>
      </c>
      <c r="B742" s="0" t="s">
        <v>22</v>
      </c>
      <c r="C742" s="0" t="str">
        <f aca="false">CONCATENATE(A742,"|",B742)</f>
        <v>IT001E90606833|2022-10</v>
      </c>
      <c r="D742" s="0" t="n">
        <v>7</v>
      </c>
      <c r="E742" s="0" t="s">
        <v>126</v>
      </c>
    </row>
    <row r="743" customFormat="false" ht="13.8" hidden="false" customHeight="false" outlineLevel="0" collapsed="false">
      <c r="A743" s="0" t="s">
        <v>85</v>
      </c>
      <c r="B743" s="0" t="s">
        <v>23</v>
      </c>
      <c r="C743" s="0" t="str">
        <f aca="false">CONCATENATE(A743,"|",B743)</f>
        <v>IT001E90606833|2022-11</v>
      </c>
      <c r="D743" s="0" t="n">
        <v>6.954167</v>
      </c>
      <c r="E743" s="0" t="s">
        <v>126</v>
      </c>
    </row>
    <row r="744" customFormat="false" ht="13.8" hidden="false" customHeight="false" outlineLevel="0" collapsed="false">
      <c r="A744" s="0" t="s">
        <v>85</v>
      </c>
      <c r="B744" s="0" t="s">
        <v>24</v>
      </c>
      <c r="C744" s="0" t="str">
        <f aca="false">CONCATENATE(A744,"|",B744)</f>
        <v>IT001E90606833|2022-12</v>
      </c>
      <c r="D744" s="0" t="n">
        <v>6</v>
      </c>
      <c r="E744" s="0" t="s">
        <v>126</v>
      </c>
    </row>
    <row r="745" customFormat="false" ht="13.8" hidden="false" customHeight="false" outlineLevel="0" collapsed="false">
      <c r="A745" s="0" t="s">
        <v>86</v>
      </c>
      <c r="B745" s="0" t="s">
        <v>12</v>
      </c>
      <c r="C745" s="0" t="str">
        <f aca="false">CONCATENATE(A745,"|",B745)</f>
        <v>IT001E90680449|2022-01</v>
      </c>
      <c r="D745" s="0" t="n">
        <v>10454</v>
      </c>
      <c r="E745" s="0" t="s">
        <v>126</v>
      </c>
    </row>
    <row r="746" customFormat="false" ht="13.8" hidden="false" customHeight="false" outlineLevel="0" collapsed="false">
      <c r="A746" s="0" t="s">
        <v>86</v>
      </c>
      <c r="B746" s="0" t="s">
        <v>14</v>
      </c>
      <c r="C746" s="0" t="str">
        <f aca="false">CONCATENATE(A746,"|",B746)</f>
        <v>IT001E90680449|2022-02</v>
      </c>
      <c r="D746" s="0" t="n">
        <v>9444</v>
      </c>
      <c r="E746" s="0" t="s">
        <v>126</v>
      </c>
    </row>
    <row r="747" customFormat="false" ht="13.8" hidden="false" customHeight="false" outlineLevel="0" collapsed="false">
      <c r="A747" s="0" t="s">
        <v>86</v>
      </c>
      <c r="B747" s="0" t="s">
        <v>15</v>
      </c>
      <c r="C747" s="0" t="str">
        <f aca="false">CONCATENATE(A747,"|",B747)</f>
        <v>IT001E90680449|2022-03</v>
      </c>
      <c r="D747" s="0" t="n">
        <v>10454</v>
      </c>
      <c r="E747" s="0" t="s">
        <v>126</v>
      </c>
    </row>
    <row r="748" customFormat="false" ht="13.8" hidden="false" customHeight="false" outlineLevel="0" collapsed="false">
      <c r="A748" s="0" t="s">
        <v>86</v>
      </c>
      <c r="B748" s="0" t="s">
        <v>16</v>
      </c>
      <c r="C748" s="0" t="str">
        <f aca="false">CONCATENATE(A748,"|",B748)</f>
        <v>IT001E90680449|2022-04</v>
      </c>
      <c r="D748" s="0" t="n">
        <v>2837</v>
      </c>
      <c r="E748" s="0" t="s">
        <v>126</v>
      </c>
    </row>
    <row r="749" customFormat="false" ht="13.8" hidden="false" customHeight="false" outlineLevel="0" collapsed="false">
      <c r="A749" s="0" t="s">
        <v>86</v>
      </c>
      <c r="B749" s="0" t="s">
        <v>17</v>
      </c>
      <c r="C749" s="0" t="str">
        <f aca="false">CONCATENATE(A749,"|",B749)</f>
        <v>IT001E90680449|2022-05</v>
      </c>
      <c r="D749" s="0" t="n">
        <v>17</v>
      </c>
      <c r="E749" s="0" t="s">
        <v>126</v>
      </c>
    </row>
    <row r="750" customFormat="false" ht="13.8" hidden="false" customHeight="false" outlineLevel="0" collapsed="false">
      <c r="A750" s="0" t="s">
        <v>86</v>
      </c>
      <c r="B750" s="0" t="s">
        <v>18</v>
      </c>
      <c r="C750" s="0" t="str">
        <f aca="false">CONCATENATE(A750,"|",B750)</f>
        <v>IT001E90680449|2022-06</v>
      </c>
      <c r="D750" s="0" t="n">
        <v>961</v>
      </c>
      <c r="E750" s="0" t="s">
        <v>126</v>
      </c>
    </row>
    <row r="751" customFormat="false" ht="13.8" hidden="false" customHeight="false" outlineLevel="0" collapsed="false">
      <c r="A751" s="0" t="s">
        <v>86</v>
      </c>
      <c r="B751" s="0" t="s">
        <v>19</v>
      </c>
      <c r="C751" s="0" t="str">
        <f aca="false">CONCATENATE(A751,"|",B751)</f>
        <v>IT001E90680449|2022-07</v>
      </c>
      <c r="D751" s="0" t="n">
        <v>28</v>
      </c>
      <c r="E751" s="0" t="s">
        <v>126</v>
      </c>
    </row>
    <row r="752" customFormat="false" ht="13.8" hidden="false" customHeight="false" outlineLevel="0" collapsed="false">
      <c r="A752" s="0" t="s">
        <v>86</v>
      </c>
      <c r="B752" s="0" t="s">
        <v>20</v>
      </c>
      <c r="C752" s="0" t="str">
        <f aca="false">CONCATENATE(A752,"|",B752)</f>
        <v>IT001E90680449|2022-08</v>
      </c>
      <c r="D752" s="0" t="n">
        <v>30</v>
      </c>
      <c r="E752" s="0" t="s">
        <v>126</v>
      </c>
    </row>
    <row r="753" customFormat="false" ht="13.8" hidden="false" customHeight="false" outlineLevel="0" collapsed="false">
      <c r="A753" s="0" t="s">
        <v>86</v>
      </c>
      <c r="B753" s="0" t="s">
        <v>21</v>
      </c>
      <c r="C753" s="0" t="str">
        <f aca="false">CONCATENATE(A753,"|",B753)</f>
        <v>IT001E90680449|2022-09</v>
      </c>
      <c r="D753" s="0" t="n">
        <v>35</v>
      </c>
      <c r="E753" s="0" t="s">
        <v>126</v>
      </c>
    </row>
    <row r="754" customFormat="false" ht="13.8" hidden="false" customHeight="false" outlineLevel="0" collapsed="false">
      <c r="A754" s="0" t="s">
        <v>86</v>
      </c>
      <c r="B754" s="0" t="s">
        <v>22</v>
      </c>
      <c r="C754" s="0" t="str">
        <f aca="false">CONCATENATE(A754,"|",B754)</f>
        <v>IT001E90680449|2022-10</v>
      </c>
      <c r="D754" s="0" t="n">
        <v>5214</v>
      </c>
      <c r="E754" s="0" t="s">
        <v>126</v>
      </c>
    </row>
    <row r="755" customFormat="false" ht="13.8" hidden="false" customHeight="false" outlineLevel="0" collapsed="false">
      <c r="A755" s="0" t="s">
        <v>86</v>
      </c>
      <c r="B755" s="0" t="s">
        <v>23</v>
      </c>
      <c r="C755" s="0" t="str">
        <f aca="false">CONCATENATE(A755,"|",B755)</f>
        <v>IT001E90680449|2022-11</v>
      </c>
      <c r="D755" s="0" t="n">
        <v>1105</v>
      </c>
      <c r="E755" s="0" t="s">
        <v>126</v>
      </c>
    </row>
    <row r="756" customFormat="false" ht="13.8" hidden="false" customHeight="false" outlineLevel="0" collapsed="false">
      <c r="A756" s="0" t="s">
        <v>86</v>
      </c>
      <c r="B756" s="0" t="s">
        <v>24</v>
      </c>
      <c r="C756" s="0" t="str">
        <f aca="false">CONCATENATE(A756,"|",B756)</f>
        <v>IT001E90680449|2022-12</v>
      </c>
      <c r="D756" s="0" t="n">
        <v>24</v>
      </c>
      <c r="E756" s="0" t="s">
        <v>126</v>
      </c>
    </row>
    <row r="757" customFormat="false" ht="13.8" hidden="false" customHeight="false" outlineLevel="0" collapsed="false">
      <c r="A757" s="0" t="s">
        <v>87</v>
      </c>
      <c r="B757" s="0" t="s">
        <v>12</v>
      </c>
      <c r="C757" s="0" t="str">
        <f aca="false">CONCATENATE(A757,"|",B757)</f>
        <v>IT001E91133226|2022-01</v>
      </c>
      <c r="D757" s="0" t="n">
        <v>18</v>
      </c>
      <c r="E757" s="0" t="s">
        <v>126</v>
      </c>
    </row>
    <row r="758" customFormat="false" ht="13.8" hidden="false" customHeight="false" outlineLevel="0" collapsed="false">
      <c r="A758" s="0" t="s">
        <v>87</v>
      </c>
      <c r="B758" s="0" t="s">
        <v>14</v>
      </c>
      <c r="C758" s="0" t="str">
        <f aca="false">CONCATENATE(A758,"|",B758)</f>
        <v>IT001E91133226|2022-02</v>
      </c>
      <c r="D758" s="0" t="n">
        <v>16</v>
      </c>
      <c r="E758" s="0" t="s">
        <v>126</v>
      </c>
    </row>
    <row r="759" customFormat="false" ht="13.8" hidden="false" customHeight="false" outlineLevel="0" collapsed="false">
      <c r="A759" s="0" t="s">
        <v>87</v>
      </c>
      <c r="B759" s="0" t="s">
        <v>15</v>
      </c>
      <c r="C759" s="0" t="str">
        <f aca="false">CONCATENATE(A759,"|",B759)</f>
        <v>IT001E91133226|2022-03</v>
      </c>
      <c r="D759" s="0" t="n">
        <v>16</v>
      </c>
      <c r="E759" s="0" t="s">
        <v>126</v>
      </c>
    </row>
    <row r="760" customFormat="false" ht="13.8" hidden="false" customHeight="false" outlineLevel="0" collapsed="false">
      <c r="A760" s="0" t="s">
        <v>87</v>
      </c>
      <c r="B760" s="0" t="s">
        <v>16</v>
      </c>
      <c r="C760" s="0" t="str">
        <f aca="false">CONCATENATE(A760,"|",B760)</f>
        <v>IT001E91133226|2022-04</v>
      </c>
      <c r="D760" s="0" t="n">
        <v>16</v>
      </c>
      <c r="E760" s="0" t="s">
        <v>126</v>
      </c>
    </row>
    <row r="761" customFormat="false" ht="13.8" hidden="false" customHeight="false" outlineLevel="0" collapsed="false">
      <c r="A761" s="0" t="s">
        <v>87</v>
      </c>
      <c r="B761" s="0" t="s">
        <v>17</v>
      </c>
      <c r="C761" s="0" t="str">
        <f aca="false">CONCATENATE(A761,"|",B761)</f>
        <v>IT001E91133226|2022-05</v>
      </c>
      <c r="D761" s="0" t="n">
        <v>16</v>
      </c>
      <c r="E761" s="0" t="s">
        <v>126</v>
      </c>
    </row>
    <row r="762" customFormat="false" ht="13.8" hidden="false" customHeight="false" outlineLevel="0" collapsed="false">
      <c r="A762" s="0" t="s">
        <v>87</v>
      </c>
      <c r="B762" s="0" t="s">
        <v>18</v>
      </c>
      <c r="C762" s="0" t="str">
        <f aca="false">CONCATENATE(A762,"|",B762)</f>
        <v>IT001E91133226|2022-06</v>
      </c>
      <c r="D762" s="0" t="n">
        <v>15</v>
      </c>
      <c r="E762" s="0" t="s">
        <v>126</v>
      </c>
    </row>
    <row r="763" customFormat="false" ht="13.8" hidden="false" customHeight="false" outlineLevel="0" collapsed="false">
      <c r="A763" s="0" t="s">
        <v>87</v>
      </c>
      <c r="B763" s="0" t="s">
        <v>19</v>
      </c>
      <c r="C763" s="0" t="str">
        <f aca="false">CONCATENATE(A763,"|",B763)</f>
        <v>IT001E91133226|2022-07</v>
      </c>
      <c r="D763" s="0" t="n">
        <v>16</v>
      </c>
      <c r="E763" s="0" t="s">
        <v>126</v>
      </c>
    </row>
    <row r="764" customFormat="false" ht="13.8" hidden="false" customHeight="false" outlineLevel="0" collapsed="false">
      <c r="A764" s="0" t="s">
        <v>87</v>
      </c>
      <c r="B764" s="0" t="s">
        <v>20</v>
      </c>
      <c r="C764" s="0" t="str">
        <f aca="false">CONCATENATE(A764,"|",B764)</f>
        <v>IT001E91133226|2022-08</v>
      </c>
      <c r="D764" s="0" t="n">
        <v>16</v>
      </c>
      <c r="E764" s="0" t="s">
        <v>126</v>
      </c>
    </row>
    <row r="765" customFormat="false" ht="13.8" hidden="false" customHeight="false" outlineLevel="0" collapsed="false">
      <c r="A765" s="0" t="s">
        <v>87</v>
      </c>
      <c r="B765" s="0" t="s">
        <v>21</v>
      </c>
      <c r="C765" s="0" t="str">
        <f aca="false">CONCATENATE(A765,"|",B765)</f>
        <v>IT001E91133226|2022-09</v>
      </c>
      <c r="D765" s="0" t="n">
        <v>16</v>
      </c>
      <c r="E765" s="0" t="s">
        <v>126</v>
      </c>
    </row>
    <row r="766" customFormat="false" ht="13.8" hidden="false" customHeight="false" outlineLevel="0" collapsed="false">
      <c r="A766" s="0" t="s">
        <v>87</v>
      </c>
      <c r="B766" s="0" t="s">
        <v>22</v>
      </c>
      <c r="C766" s="0" t="str">
        <f aca="false">CONCATENATE(A766,"|",B766)</f>
        <v>IT001E91133226|2022-10</v>
      </c>
      <c r="D766" s="0" t="n">
        <v>14</v>
      </c>
      <c r="E766" s="0" t="s">
        <v>126</v>
      </c>
    </row>
    <row r="767" customFormat="false" ht="13.8" hidden="false" customHeight="false" outlineLevel="0" collapsed="false">
      <c r="A767" s="0" t="s">
        <v>87</v>
      </c>
      <c r="B767" s="0" t="s">
        <v>23</v>
      </c>
      <c r="C767" s="0" t="str">
        <f aca="false">CONCATENATE(A767,"|",B767)</f>
        <v>IT001E91133226|2022-11</v>
      </c>
      <c r="D767" s="0" t="n">
        <v>16</v>
      </c>
      <c r="E767" s="0" t="s">
        <v>126</v>
      </c>
    </row>
    <row r="768" customFormat="false" ht="13.8" hidden="false" customHeight="false" outlineLevel="0" collapsed="false">
      <c r="A768" s="0" t="s">
        <v>87</v>
      </c>
      <c r="B768" s="0" t="s">
        <v>24</v>
      </c>
      <c r="C768" s="0" t="str">
        <f aca="false">CONCATENATE(A768,"|",B768)</f>
        <v>IT001E91133226|2022-12</v>
      </c>
      <c r="D768" s="0" t="n">
        <v>16</v>
      </c>
      <c r="E768" s="0" t="s">
        <v>126</v>
      </c>
    </row>
    <row r="769" customFormat="false" ht="13.8" hidden="false" customHeight="false" outlineLevel="0" collapsed="false">
      <c r="A769" s="0" t="s">
        <v>88</v>
      </c>
      <c r="B769" s="0" t="s">
        <v>12</v>
      </c>
      <c r="C769" s="0" t="str">
        <f aca="false">CONCATENATE(A769,"|",B769)</f>
        <v>IT001E91318836|2022-01</v>
      </c>
      <c r="D769" s="0" t="n">
        <v>30</v>
      </c>
      <c r="E769" s="0" t="s">
        <v>126</v>
      </c>
    </row>
    <row r="770" customFormat="false" ht="13.8" hidden="false" customHeight="false" outlineLevel="0" collapsed="false">
      <c r="A770" s="0" t="s">
        <v>88</v>
      </c>
      <c r="B770" s="0" t="s">
        <v>14</v>
      </c>
      <c r="C770" s="0" t="str">
        <f aca="false">CONCATENATE(A770,"|",B770)</f>
        <v>IT001E91318836|2022-02</v>
      </c>
      <c r="D770" s="0" t="n">
        <v>22</v>
      </c>
      <c r="E770" s="0" t="s">
        <v>126</v>
      </c>
    </row>
    <row r="771" customFormat="false" ht="13.8" hidden="false" customHeight="false" outlineLevel="0" collapsed="false">
      <c r="A771" s="0" t="s">
        <v>88</v>
      </c>
      <c r="B771" s="0" t="s">
        <v>15</v>
      </c>
      <c r="C771" s="0" t="str">
        <f aca="false">CONCATENATE(A771,"|",B771)</f>
        <v>IT001E91318836|2022-03</v>
      </c>
      <c r="D771" s="0" t="n">
        <v>21</v>
      </c>
      <c r="E771" s="0" t="s">
        <v>126</v>
      </c>
    </row>
    <row r="772" customFormat="false" ht="13.8" hidden="false" customHeight="false" outlineLevel="0" collapsed="false">
      <c r="A772" s="0" t="s">
        <v>88</v>
      </c>
      <c r="B772" s="0" t="s">
        <v>16</v>
      </c>
      <c r="C772" s="0" t="str">
        <f aca="false">CONCATENATE(A772,"|",B772)</f>
        <v>IT001E91318836|2022-04</v>
      </c>
      <c r="D772" s="0" t="n">
        <v>15</v>
      </c>
      <c r="E772" s="0" t="s">
        <v>126</v>
      </c>
    </row>
    <row r="773" customFormat="false" ht="13.8" hidden="false" customHeight="false" outlineLevel="0" collapsed="false">
      <c r="A773" s="0" t="s">
        <v>88</v>
      </c>
      <c r="B773" s="0" t="s">
        <v>17</v>
      </c>
      <c r="C773" s="0" t="str">
        <f aca="false">CONCATENATE(A773,"|",B773)</f>
        <v>IT001E91318836|2022-05</v>
      </c>
      <c r="D773" s="0" t="n">
        <v>16</v>
      </c>
      <c r="E773" s="0" t="s">
        <v>126</v>
      </c>
    </row>
    <row r="774" customFormat="false" ht="13.8" hidden="false" customHeight="false" outlineLevel="0" collapsed="false">
      <c r="A774" s="0" t="s">
        <v>88</v>
      </c>
      <c r="B774" s="0" t="s">
        <v>18</v>
      </c>
      <c r="C774" s="0" t="str">
        <f aca="false">CONCATENATE(A774,"|",B774)</f>
        <v>IT001E91318836|2022-06</v>
      </c>
      <c r="D774" s="0" t="n">
        <v>13</v>
      </c>
      <c r="E774" s="0" t="s">
        <v>126</v>
      </c>
    </row>
    <row r="775" customFormat="false" ht="13.8" hidden="false" customHeight="false" outlineLevel="0" collapsed="false">
      <c r="A775" s="0" t="s">
        <v>88</v>
      </c>
      <c r="B775" s="0" t="s">
        <v>19</v>
      </c>
      <c r="C775" s="0" t="str">
        <f aca="false">CONCATENATE(A775,"|",B775)</f>
        <v>IT001E91318836|2022-07</v>
      </c>
      <c r="D775" s="0" t="n">
        <v>13</v>
      </c>
      <c r="E775" s="0" t="s">
        <v>126</v>
      </c>
    </row>
    <row r="776" customFormat="false" ht="13.8" hidden="false" customHeight="false" outlineLevel="0" collapsed="false">
      <c r="A776" s="0" t="s">
        <v>88</v>
      </c>
      <c r="B776" s="0" t="s">
        <v>20</v>
      </c>
      <c r="C776" s="0" t="str">
        <f aca="false">CONCATENATE(A776,"|",B776)</f>
        <v>IT001E91318836|2022-08</v>
      </c>
      <c r="D776" s="0" t="n">
        <v>13</v>
      </c>
      <c r="E776" s="0" t="s">
        <v>126</v>
      </c>
    </row>
    <row r="777" customFormat="false" ht="13.8" hidden="false" customHeight="false" outlineLevel="0" collapsed="false">
      <c r="A777" s="0" t="s">
        <v>88</v>
      </c>
      <c r="B777" s="0" t="s">
        <v>21</v>
      </c>
      <c r="C777" s="0" t="str">
        <f aca="false">CONCATENATE(A777,"|",B777)</f>
        <v>IT001E91318836|2022-09</v>
      </c>
      <c r="D777" s="0" t="n">
        <v>9</v>
      </c>
      <c r="E777" s="0" t="s">
        <v>126</v>
      </c>
    </row>
    <row r="778" customFormat="false" ht="13.8" hidden="false" customHeight="false" outlineLevel="0" collapsed="false">
      <c r="A778" s="0" t="s">
        <v>88</v>
      </c>
      <c r="B778" s="0" t="s">
        <v>22</v>
      </c>
      <c r="C778" s="0" t="str">
        <f aca="false">CONCATENATE(A778,"|",B778)</f>
        <v>IT001E91318836|2022-10</v>
      </c>
      <c r="D778" s="0" t="n">
        <v>11</v>
      </c>
      <c r="E778" s="0" t="s">
        <v>126</v>
      </c>
    </row>
    <row r="779" customFormat="false" ht="13.8" hidden="false" customHeight="false" outlineLevel="0" collapsed="false">
      <c r="A779" s="0" t="s">
        <v>88</v>
      </c>
      <c r="B779" s="0" t="s">
        <v>23</v>
      </c>
      <c r="C779" s="0" t="str">
        <f aca="false">CONCATENATE(A779,"|",B779)</f>
        <v>IT001E91318836|2022-11</v>
      </c>
      <c r="D779" s="0" t="n">
        <v>17</v>
      </c>
      <c r="E779" s="0" t="s">
        <v>126</v>
      </c>
    </row>
    <row r="780" customFormat="false" ht="13.8" hidden="false" customHeight="false" outlineLevel="0" collapsed="false">
      <c r="A780" s="0" t="s">
        <v>88</v>
      </c>
      <c r="B780" s="0" t="s">
        <v>24</v>
      </c>
      <c r="C780" s="0" t="str">
        <f aca="false">CONCATENATE(A780,"|",B780)</f>
        <v>IT001E91318836|2022-12</v>
      </c>
      <c r="D780" s="0" t="n">
        <v>22</v>
      </c>
      <c r="E780" s="0" t="s">
        <v>126</v>
      </c>
    </row>
    <row r="781" customFormat="false" ht="13.8" hidden="false" customHeight="false" outlineLevel="0" collapsed="false">
      <c r="A781" s="0" t="s">
        <v>89</v>
      </c>
      <c r="B781" s="0" t="s">
        <v>12</v>
      </c>
      <c r="C781" s="0" t="str">
        <f aca="false">CONCATENATE(A781,"|",B781)</f>
        <v>IT001E91336597|2022-01</v>
      </c>
      <c r="D781" s="0" t="n">
        <v>2</v>
      </c>
      <c r="E781" s="0" t="s">
        <v>126</v>
      </c>
    </row>
    <row r="782" customFormat="false" ht="13.8" hidden="false" customHeight="false" outlineLevel="0" collapsed="false">
      <c r="A782" s="0" t="s">
        <v>89</v>
      </c>
      <c r="B782" s="0" t="s">
        <v>14</v>
      </c>
      <c r="C782" s="0" t="str">
        <f aca="false">CONCATENATE(A782,"|",B782)</f>
        <v>IT001E91336597|2022-02</v>
      </c>
      <c r="D782" s="0" t="n">
        <v>0</v>
      </c>
      <c r="E782" s="0" t="s">
        <v>126</v>
      </c>
    </row>
    <row r="783" customFormat="false" ht="13.8" hidden="false" customHeight="false" outlineLevel="0" collapsed="false">
      <c r="A783" s="0" t="s">
        <v>89</v>
      </c>
      <c r="B783" s="0" t="s">
        <v>15</v>
      </c>
      <c r="C783" s="0" t="str">
        <f aca="false">CONCATENATE(A783,"|",B783)</f>
        <v>IT001E91336597|2022-03</v>
      </c>
      <c r="D783" s="0" t="n">
        <v>0</v>
      </c>
      <c r="E783" s="0" t="s">
        <v>126</v>
      </c>
    </row>
    <row r="784" customFormat="false" ht="13.8" hidden="false" customHeight="false" outlineLevel="0" collapsed="false">
      <c r="A784" s="0" t="s">
        <v>89</v>
      </c>
      <c r="B784" s="0" t="s">
        <v>16</v>
      </c>
      <c r="C784" s="0" t="str">
        <f aca="false">CONCATENATE(A784,"|",B784)</f>
        <v>IT001E91336597|2022-04</v>
      </c>
      <c r="D784" s="0" t="n">
        <v>0</v>
      </c>
      <c r="E784" s="0" t="s">
        <v>126</v>
      </c>
    </row>
    <row r="785" customFormat="false" ht="13.8" hidden="false" customHeight="false" outlineLevel="0" collapsed="false">
      <c r="A785" s="0" t="s">
        <v>89</v>
      </c>
      <c r="B785" s="0" t="s">
        <v>17</v>
      </c>
      <c r="C785" s="0" t="str">
        <f aca="false">CONCATENATE(A785,"|",B785)</f>
        <v>IT001E91336597|2022-05</v>
      </c>
      <c r="D785" s="0" t="n">
        <v>0</v>
      </c>
      <c r="E785" s="0" t="s">
        <v>126</v>
      </c>
    </row>
    <row r="786" customFormat="false" ht="13.8" hidden="false" customHeight="false" outlineLevel="0" collapsed="false">
      <c r="A786" s="0" t="s">
        <v>89</v>
      </c>
      <c r="B786" s="0" t="s">
        <v>18</v>
      </c>
      <c r="C786" s="0" t="str">
        <f aca="false">CONCATENATE(A786,"|",B786)</f>
        <v>IT001E91336597|2022-06</v>
      </c>
      <c r="D786" s="0" t="n">
        <v>0</v>
      </c>
      <c r="E786" s="0" t="s">
        <v>126</v>
      </c>
    </row>
    <row r="787" customFormat="false" ht="13.8" hidden="false" customHeight="false" outlineLevel="0" collapsed="false">
      <c r="A787" s="0" t="s">
        <v>89</v>
      </c>
      <c r="B787" s="0" t="s">
        <v>19</v>
      </c>
      <c r="C787" s="0" t="str">
        <f aca="false">CONCATENATE(A787,"|",B787)</f>
        <v>IT001E91336597|2022-07</v>
      </c>
      <c r="D787" s="0" t="n">
        <v>0</v>
      </c>
      <c r="E787" s="0" t="s">
        <v>126</v>
      </c>
    </row>
    <row r="788" customFormat="false" ht="13.8" hidden="false" customHeight="false" outlineLevel="0" collapsed="false">
      <c r="A788" s="0" t="s">
        <v>89</v>
      </c>
      <c r="B788" s="0" t="s">
        <v>20</v>
      </c>
      <c r="C788" s="0" t="str">
        <f aca="false">CONCATENATE(A788,"|",B788)</f>
        <v>IT001E91336597|2022-08</v>
      </c>
      <c r="D788" s="0" t="n">
        <v>0</v>
      </c>
      <c r="E788" s="0" t="s">
        <v>126</v>
      </c>
    </row>
    <row r="789" customFormat="false" ht="13.8" hidden="false" customHeight="false" outlineLevel="0" collapsed="false">
      <c r="A789" s="0" t="s">
        <v>89</v>
      </c>
      <c r="B789" s="0" t="s">
        <v>21</v>
      </c>
      <c r="C789" s="0" t="str">
        <f aca="false">CONCATENATE(A789,"|",B789)</f>
        <v>IT001E91336597|2022-09</v>
      </c>
      <c r="D789" s="0" t="n">
        <v>0</v>
      </c>
      <c r="E789" s="0" t="s">
        <v>126</v>
      </c>
    </row>
    <row r="790" customFormat="false" ht="13.8" hidden="false" customHeight="false" outlineLevel="0" collapsed="false">
      <c r="A790" s="0" t="s">
        <v>89</v>
      </c>
      <c r="B790" s="0" t="s">
        <v>22</v>
      </c>
      <c r="C790" s="0" t="str">
        <f aca="false">CONCATENATE(A790,"|",B790)</f>
        <v>IT001E91336597|2022-10</v>
      </c>
      <c r="D790" s="0" t="n">
        <v>0</v>
      </c>
      <c r="E790" s="0" t="s">
        <v>126</v>
      </c>
    </row>
    <row r="791" customFormat="false" ht="13.8" hidden="false" customHeight="false" outlineLevel="0" collapsed="false">
      <c r="A791" s="0" t="s">
        <v>89</v>
      </c>
      <c r="B791" s="0" t="s">
        <v>23</v>
      </c>
      <c r="C791" s="0" t="str">
        <f aca="false">CONCATENATE(A791,"|",B791)</f>
        <v>IT001E91336597|2022-11</v>
      </c>
      <c r="D791" s="0" t="n">
        <v>0</v>
      </c>
      <c r="E791" s="0" t="s">
        <v>126</v>
      </c>
    </row>
    <row r="792" customFormat="false" ht="13.8" hidden="false" customHeight="false" outlineLevel="0" collapsed="false">
      <c r="A792" s="0" t="s">
        <v>89</v>
      </c>
      <c r="B792" s="0" t="s">
        <v>24</v>
      </c>
      <c r="C792" s="0" t="str">
        <f aca="false">CONCATENATE(A792,"|",B792)</f>
        <v>IT001E91336597|2022-12</v>
      </c>
      <c r="D792" s="0" t="n">
        <v>0</v>
      </c>
      <c r="E792" s="0" t="s">
        <v>126</v>
      </c>
    </row>
    <row r="793" customFormat="false" ht="13.8" hidden="false" customHeight="false" outlineLevel="0" collapsed="false">
      <c r="A793" s="0" t="s">
        <v>90</v>
      </c>
      <c r="B793" s="0" t="s">
        <v>12</v>
      </c>
      <c r="C793" s="0" t="str">
        <f aca="false">CONCATENATE(A793,"|",B793)</f>
        <v>IT001E91341097|2022-01</v>
      </c>
      <c r="D793" s="0" t="n">
        <v>22</v>
      </c>
      <c r="E793" s="0" t="s">
        <v>126</v>
      </c>
    </row>
    <row r="794" customFormat="false" ht="13.8" hidden="false" customHeight="false" outlineLevel="0" collapsed="false">
      <c r="A794" s="0" t="s">
        <v>90</v>
      </c>
      <c r="B794" s="0" t="s">
        <v>14</v>
      </c>
      <c r="C794" s="0" t="str">
        <f aca="false">CONCATENATE(A794,"|",B794)</f>
        <v>IT001E91341097|2022-02</v>
      </c>
      <c r="D794" s="0" t="n">
        <v>18</v>
      </c>
      <c r="E794" s="0" t="s">
        <v>126</v>
      </c>
    </row>
    <row r="795" customFormat="false" ht="13.8" hidden="false" customHeight="false" outlineLevel="0" collapsed="false">
      <c r="A795" s="0" t="s">
        <v>90</v>
      </c>
      <c r="B795" s="0" t="s">
        <v>15</v>
      </c>
      <c r="C795" s="0" t="str">
        <f aca="false">CONCATENATE(A795,"|",B795)</f>
        <v>IT001E91341097|2022-03</v>
      </c>
      <c r="D795" s="0" t="n">
        <v>24</v>
      </c>
      <c r="E795" s="0" t="s">
        <v>126</v>
      </c>
    </row>
    <row r="796" customFormat="false" ht="13.8" hidden="false" customHeight="false" outlineLevel="0" collapsed="false">
      <c r="A796" s="0" t="s">
        <v>90</v>
      </c>
      <c r="B796" s="0" t="s">
        <v>16</v>
      </c>
      <c r="C796" s="0" t="str">
        <f aca="false">CONCATENATE(A796,"|",B796)</f>
        <v>IT001E91341097|2022-04</v>
      </c>
      <c r="D796" s="0" t="n">
        <v>18</v>
      </c>
      <c r="E796" s="0" t="s">
        <v>126</v>
      </c>
    </row>
    <row r="797" customFormat="false" ht="13.8" hidden="false" customHeight="false" outlineLevel="0" collapsed="false">
      <c r="A797" s="0" t="s">
        <v>90</v>
      </c>
      <c r="B797" s="0" t="s">
        <v>17</v>
      </c>
      <c r="C797" s="0" t="str">
        <f aca="false">CONCATENATE(A797,"|",B797)</f>
        <v>IT001E91341097|2022-05</v>
      </c>
      <c r="D797" s="0" t="n">
        <v>19</v>
      </c>
      <c r="E797" s="0" t="s">
        <v>126</v>
      </c>
    </row>
    <row r="798" customFormat="false" ht="13.8" hidden="false" customHeight="false" outlineLevel="0" collapsed="false">
      <c r="A798" s="0" t="s">
        <v>90</v>
      </c>
      <c r="B798" s="0" t="s">
        <v>18</v>
      </c>
      <c r="C798" s="0" t="str">
        <f aca="false">CONCATENATE(A798,"|",B798)</f>
        <v>IT001E91341097|2022-06</v>
      </c>
      <c r="D798" s="0" t="n">
        <v>19</v>
      </c>
      <c r="E798" s="0" t="s">
        <v>126</v>
      </c>
    </row>
    <row r="799" customFormat="false" ht="13.8" hidden="false" customHeight="false" outlineLevel="0" collapsed="false">
      <c r="A799" s="0" t="s">
        <v>90</v>
      </c>
      <c r="B799" s="0" t="s">
        <v>19</v>
      </c>
      <c r="C799" s="0" t="str">
        <f aca="false">CONCATENATE(A799,"|",B799)</f>
        <v>IT001E91341097|2022-07</v>
      </c>
      <c r="D799" s="0" t="n">
        <v>19</v>
      </c>
      <c r="E799" s="0" t="s">
        <v>126</v>
      </c>
    </row>
    <row r="800" customFormat="false" ht="13.8" hidden="false" customHeight="false" outlineLevel="0" collapsed="false">
      <c r="A800" s="0" t="s">
        <v>90</v>
      </c>
      <c r="B800" s="0" t="s">
        <v>20</v>
      </c>
      <c r="C800" s="0" t="str">
        <f aca="false">CONCATENATE(A800,"|",B800)</f>
        <v>IT001E91341097|2022-08</v>
      </c>
      <c r="D800" s="0" t="n">
        <v>20</v>
      </c>
      <c r="E800" s="0" t="s">
        <v>126</v>
      </c>
    </row>
    <row r="801" customFormat="false" ht="13.8" hidden="false" customHeight="false" outlineLevel="0" collapsed="false">
      <c r="A801" s="0" t="s">
        <v>90</v>
      </c>
      <c r="B801" s="0" t="s">
        <v>21</v>
      </c>
      <c r="C801" s="0" t="str">
        <f aca="false">CONCATENATE(A801,"|",B801)</f>
        <v>IT001E91341097|2022-09</v>
      </c>
      <c r="D801" s="0" t="n">
        <v>20</v>
      </c>
      <c r="E801" s="0" t="s">
        <v>126</v>
      </c>
    </row>
    <row r="802" customFormat="false" ht="13.8" hidden="false" customHeight="false" outlineLevel="0" collapsed="false">
      <c r="A802" s="0" t="s">
        <v>90</v>
      </c>
      <c r="B802" s="0" t="s">
        <v>22</v>
      </c>
      <c r="C802" s="0" t="str">
        <f aca="false">CONCATENATE(A802,"|",B802)</f>
        <v>IT001E91341097|2022-10</v>
      </c>
      <c r="D802" s="0" t="n">
        <v>19</v>
      </c>
      <c r="E802" s="0" t="s">
        <v>126</v>
      </c>
    </row>
    <row r="803" customFormat="false" ht="13.8" hidden="false" customHeight="false" outlineLevel="0" collapsed="false">
      <c r="A803" s="0" t="s">
        <v>90</v>
      </c>
      <c r="B803" s="0" t="s">
        <v>23</v>
      </c>
      <c r="C803" s="0" t="str">
        <f aca="false">CONCATENATE(A803,"|",B803)</f>
        <v>IT001E91341097|2022-11</v>
      </c>
      <c r="D803" s="0" t="n">
        <v>25</v>
      </c>
      <c r="E803" s="0" t="s">
        <v>126</v>
      </c>
    </row>
    <row r="804" customFormat="false" ht="13.8" hidden="false" customHeight="false" outlineLevel="0" collapsed="false">
      <c r="A804" s="0" t="s">
        <v>90</v>
      </c>
      <c r="B804" s="0" t="s">
        <v>24</v>
      </c>
      <c r="C804" s="0" t="str">
        <f aca="false">CONCATENATE(A804,"|",B804)</f>
        <v>IT001E91341097|2022-12</v>
      </c>
      <c r="D804" s="0" t="n">
        <v>19</v>
      </c>
      <c r="E804" s="0" t="s">
        <v>126</v>
      </c>
    </row>
    <row r="805" customFormat="false" ht="13.8" hidden="false" customHeight="false" outlineLevel="0" collapsed="false">
      <c r="A805" s="0" t="s">
        <v>91</v>
      </c>
      <c r="B805" s="0" t="s">
        <v>12</v>
      </c>
      <c r="C805" s="0" t="str">
        <f aca="false">CONCATENATE(A805,"|",B805)</f>
        <v>IT001E91351925|2022-01</v>
      </c>
      <c r="D805" s="0" t="n">
        <v>406</v>
      </c>
      <c r="E805" s="0" t="s">
        <v>126</v>
      </c>
    </row>
    <row r="806" customFormat="false" ht="13.8" hidden="false" customHeight="false" outlineLevel="0" collapsed="false">
      <c r="A806" s="0" t="s">
        <v>91</v>
      </c>
      <c r="B806" s="0" t="s">
        <v>14</v>
      </c>
      <c r="C806" s="0" t="str">
        <f aca="false">CONCATENATE(A806,"|",B806)</f>
        <v>IT001E91351925|2022-02</v>
      </c>
      <c r="D806" s="0" t="n">
        <v>436</v>
      </c>
      <c r="E806" s="0" t="s">
        <v>126</v>
      </c>
    </row>
    <row r="807" customFormat="false" ht="13.8" hidden="false" customHeight="false" outlineLevel="0" collapsed="false">
      <c r="A807" s="0" t="s">
        <v>91</v>
      </c>
      <c r="B807" s="0" t="s">
        <v>15</v>
      </c>
      <c r="C807" s="0" t="str">
        <f aca="false">CONCATENATE(A807,"|",B807)</f>
        <v>IT001E91351925|2022-03</v>
      </c>
      <c r="D807" s="0" t="n">
        <v>541</v>
      </c>
      <c r="E807" s="0" t="s">
        <v>126</v>
      </c>
    </row>
    <row r="808" customFormat="false" ht="13.8" hidden="false" customHeight="false" outlineLevel="0" collapsed="false">
      <c r="A808" s="0" t="s">
        <v>91</v>
      </c>
      <c r="B808" s="0" t="s">
        <v>16</v>
      </c>
      <c r="C808" s="0" t="str">
        <f aca="false">CONCATENATE(A808,"|",B808)</f>
        <v>IT001E91351925|2022-04</v>
      </c>
      <c r="D808" s="0" t="n">
        <v>424</v>
      </c>
      <c r="E808" s="0" t="s">
        <v>126</v>
      </c>
    </row>
    <row r="809" customFormat="false" ht="13.8" hidden="false" customHeight="false" outlineLevel="0" collapsed="false">
      <c r="A809" s="0" t="s">
        <v>91</v>
      </c>
      <c r="B809" s="0" t="s">
        <v>17</v>
      </c>
      <c r="C809" s="0" t="str">
        <f aca="false">CONCATENATE(A809,"|",B809)</f>
        <v>IT001E91351925|2022-05</v>
      </c>
      <c r="D809" s="0" t="n">
        <v>413</v>
      </c>
      <c r="E809" s="0" t="s">
        <v>126</v>
      </c>
    </row>
    <row r="810" customFormat="false" ht="13.8" hidden="false" customHeight="false" outlineLevel="0" collapsed="false">
      <c r="A810" s="0" t="s">
        <v>91</v>
      </c>
      <c r="B810" s="0" t="s">
        <v>18</v>
      </c>
      <c r="C810" s="0" t="str">
        <f aca="false">CONCATENATE(A810,"|",B810)</f>
        <v>IT001E91351925|2022-06</v>
      </c>
      <c r="D810" s="0" t="n">
        <v>379</v>
      </c>
      <c r="E810" s="0" t="s">
        <v>126</v>
      </c>
    </row>
    <row r="811" customFormat="false" ht="13.8" hidden="false" customHeight="false" outlineLevel="0" collapsed="false">
      <c r="A811" s="0" t="s">
        <v>91</v>
      </c>
      <c r="B811" s="0" t="s">
        <v>19</v>
      </c>
      <c r="C811" s="0" t="str">
        <f aca="false">CONCATENATE(A811,"|",B811)</f>
        <v>IT001E91351925|2022-07</v>
      </c>
      <c r="D811" s="0" t="n">
        <v>299</v>
      </c>
      <c r="E811" s="0" t="s">
        <v>126</v>
      </c>
    </row>
    <row r="812" customFormat="false" ht="13.8" hidden="false" customHeight="false" outlineLevel="0" collapsed="false">
      <c r="A812" s="0" t="s">
        <v>91</v>
      </c>
      <c r="B812" s="0" t="s">
        <v>20</v>
      </c>
      <c r="C812" s="0" t="str">
        <f aca="false">CONCATENATE(A812,"|",B812)</f>
        <v>IT001E91351925|2022-08</v>
      </c>
      <c r="D812" s="0" t="n">
        <v>330</v>
      </c>
      <c r="E812" s="0" t="s">
        <v>126</v>
      </c>
    </row>
    <row r="813" customFormat="false" ht="13.8" hidden="false" customHeight="false" outlineLevel="0" collapsed="false">
      <c r="A813" s="0" t="s">
        <v>91</v>
      </c>
      <c r="B813" s="0" t="s">
        <v>21</v>
      </c>
      <c r="C813" s="0" t="str">
        <f aca="false">CONCATENATE(A813,"|",B813)</f>
        <v>IT001E91351925|2022-09</v>
      </c>
      <c r="D813" s="0" t="n">
        <v>173</v>
      </c>
      <c r="E813" s="0" t="s">
        <v>126</v>
      </c>
    </row>
    <row r="814" customFormat="false" ht="13.8" hidden="false" customHeight="false" outlineLevel="0" collapsed="false">
      <c r="A814" s="0" t="s">
        <v>91</v>
      </c>
      <c r="B814" s="0" t="s">
        <v>22</v>
      </c>
      <c r="C814" s="0" t="str">
        <f aca="false">CONCATENATE(A814,"|",B814)</f>
        <v>IT001E91351925|2022-10</v>
      </c>
      <c r="D814" s="0" t="n">
        <v>182</v>
      </c>
      <c r="E814" s="0" t="s">
        <v>126</v>
      </c>
    </row>
    <row r="815" customFormat="false" ht="13.8" hidden="false" customHeight="false" outlineLevel="0" collapsed="false">
      <c r="A815" s="0" t="s">
        <v>91</v>
      </c>
      <c r="B815" s="0" t="s">
        <v>23</v>
      </c>
      <c r="C815" s="0" t="str">
        <f aca="false">CONCATENATE(A815,"|",B815)</f>
        <v>IT001E91351925|2022-11</v>
      </c>
      <c r="D815" s="0" t="n">
        <v>307</v>
      </c>
      <c r="E815" s="0" t="s">
        <v>126</v>
      </c>
    </row>
    <row r="816" customFormat="false" ht="13.8" hidden="false" customHeight="false" outlineLevel="0" collapsed="false">
      <c r="A816" s="0" t="s">
        <v>91</v>
      </c>
      <c r="B816" s="0" t="s">
        <v>24</v>
      </c>
      <c r="C816" s="0" t="str">
        <f aca="false">CONCATENATE(A816,"|",B816)</f>
        <v>IT001E91351925|2022-12</v>
      </c>
      <c r="D816" s="0" t="n">
        <v>168</v>
      </c>
      <c r="E816" s="0" t="s">
        <v>126</v>
      </c>
    </row>
    <row r="817" customFormat="false" ht="13.8" hidden="false" customHeight="false" outlineLevel="0" collapsed="false">
      <c r="A817" s="0" t="s">
        <v>92</v>
      </c>
      <c r="B817" s="0" t="s">
        <v>12</v>
      </c>
      <c r="C817" s="0" t="str">
        <f aca="false">CONCATENATE(A817,"|",B817)</f>
        <v>IT001E91432933|2022-01</v>
      </c>
      <c r="D817" s="0" t="n">
        <v>30</v>
      </c>
      <c r="E817" s="0" t="s">
        <v>126</v>
      </c>
    </row>
    <row r="818" customFormat="false" ht="13.8" hidden="false" customHeight="false" outlineLevel="0" collapsed="false">
      <c r="A818" s="0" t="s">
        <v>92</v>
      </c>
      <c r="B818" s="0" t="s">
        <v>14</v>
      </c>
      <c r="C818" s="0" t="str">
        <f aca="false">CONCATENATE(A818,"|",B818)</f>
        <v>IT001E91432933|2022-02</v>
      </c>
      <c r="D818" s="0" t="n">
        <v>90</v>
      </c>
      <c r="E818" s="0" t="s">
        <v>126</v>
      </c>
    </row>
    <row r="819" customFormat="false" ht="13.8" hidden="false" customHeight="false" outlineLevel="0" collapsed="false">
      <c r="A819" s="0" t="s">
        <v>92</v>
      </c>
      <c r="B819" s="0" t="s">
        <v>15</v>
      </c>
      <c r="C819" s="0" t="str">
        <f aca="false">CONCATENATE(A819,"|",B819)</f>
        <v>IT001E91432933|2022-03</v>
      </c>
      <c r="D819" s="0" t="n">
        <v>125</v>
      </c>
      <c r="E819" s="0" t="s">
        <v>126</v>
      </c>
    </row>
    <row r="820" customFormat="false" ht="13.8" hidden="false" customHeight="false" outlineLevel="0" collapsed="false">
      <c r="A820" s="0" t="s">
        <v>92</v>
      </c>
      <c r="B820" s="0" t="s">
        <v>16</v>
      </c>
      <c r="C820" s="0" t="str">
        <f aca="false">CONCATENATE(A820,"|",B820)</f>
        <v>IT001E91432933|2022-04</v>
      </c>
      <c r="D820" s="0" t="n">
        <v>75</v>
      </c>
      <c r="E820" s="0" t="s">
        <v>126</v>
      </c>
    </row>
    <row r="821" customFormat="false" ht="13.8" hidden="false" customHeight="false" outlineLevel="0" collapsed="false">
      <c r="A821" s="0" t="s">
        <v>92</v>
      </c>
      <c r="B821" s="0" t="s">
        <v>17</v>
      </c>
      <c r="C821" s="0" t="str">
        <f aca="false">CONCATENATE(A821,"|",B821)</f>
        <v>IT001E91432933|2022-05</v>
      </c>
      <c r="D821" s="0" t="n">
        <v>209</v>
      </c>
      <c r="E821" s="0" t="s">
        <v>126</v>
      </c>
    </row>
    <row r="822" customFormat="false" ht="13.8" hidden="false" customHeight="false" outlineLevel="0" collapsed="false">
      <c r="A822" s="0" t="s">
        <v>92</v>
      </c>
      <c r="B822" s="0" t="s">
        <v>18</v>
      </c>
      <c r="C822" s="0" t="str">
        <f aca="false">CONCATENATE(A822,"|",B822)</f>
        <v>IT001E91432933|2022-06</v>
      </c>
      <c r="D822" s="0" t="n">
        <v>181</v>
      </c>
      <c r="E822" s="0" t="s">
        <v>126</v>
      </c>
    </row>
    <row r="823" customFormat="false" ht="13.8" hidden="false" customHeight="false" outlineLevel="0" collapsed="false">
      <c r="A823" s="0" t="s">
        <v>92</v>
      </c>
      <c r="B823" s="0" t="s">
        <v>19</v>
      </c>
      <c r="C823" s="0" t="str">
        <f aca="false">CONCATENATE(A823,"|",B823)</f>
        <v>IT001E91432933|2022-07</v>
      </c>
      <c r="D823" s="0" t="n">
        <v>168</v>
      </c>
      <c r="E823" s="0" t="s">
        <v>126</v>
      </c>
    </row>
    <row r="824" customFormat="false" ht="13.8" hidden="false" customHeight="false" outlineLevel="0" collapsed="false">
      <c r="A824" s="0" t="s">
        <v>92</v>
      </c>
      <c r="B824" s="0" t="s">
        <v>20</v>
      </c>
      <c r="C824" s="0" t="str">
        <f aca="false">CONCATENATE(A824,"|",B824)</f>
        <v>IT001E91432933|2022-08</v>
      </c>
      <c r="D824" s="0" t="n">
        <v>61</v>
      </c>
      <c r="E824" s="0" t="s">
        <v>126</v>
      </c>
    </row>
    <row r="825" customFormat="false" ht="13.8" hidden="false" customHeight="false" outlineLevel="0" collapsed="false">
      <c r="A825" s="0" t="s">
        <v>92</v>
      </c>
      <c r="B825" s="0" t="s">
        <v>21</v>
      </c>
      <c r="C825" s="0" t="str">
        <f aca="false">CONCATENATE(A825,"|",B825)</f>
        <v>IT001E91432933|2022-09</v>
      </c>
      <c r="D825" s="0" t="n">
        <v>216</v>
      </c>
      <c r="E825" s="0" t="s">
        <v>126</v>
      </c>
    </row>
    <row r="826" customFormat="false" ht="13.8" hidden="false" customHeight="false" outlineLevel="0" collapsed="false">
      <c r="A826" s="0" t="s">
        <v>92</v>
      </c>
      <c r="B826" s="0" t="s">
        <v>22</v>
      </c>
      <c r="C826" s="0" t="str">
        <f aca="false">CONCATENATE(A826,"|",B826)</f>
        <v>IT001E91432933|2022-10</v>
      </c>
      <c r="D826" s="0" t="n">
        <v>47</v>
      </c>
      <c r="E826" s="0" t="s">
        <v>126</v>
      </c>
    </row>
    <row r="827" customFormat="false" ht="13.8" hidden="false" customHeight="false" outlineLevel="0" collapsed="false">
      <c r="A827" s="0" t="s">
        <v>92</v>
      </c>
      <c r="B827" s="0" t="s">
        <v>23</v>
      </c>
      <c r="C827" s="0" t="str">
        <f aca="false">CONCATENATE(A827,"|",B827)</f>
        <v>IT001E91432933|2022-11</v>
      </c>
      <c r="D827" s="0" t="n">
        <v>119</v>
      </c>
      <c r="E827" s="0" t="s">
        <v>126</v>
      </c>
    </row>
    <row r="828" customFormat="false" ht="13.8" hidden="false" customHeight="false" outlineLevel="0" collapsed="false">
      <c r="A828" s="0" t="s">
        <v>92</v>
      </c>
      <c r="B828" s="0" t="s">
        <v>24</v>
      </c>
      <c r="C828" s="0" t="str">
        <f aca="false">CONCATENATE(A828,"|",B828)</f>
        <v>IT001E91432933|2022-12</v>
      </c>
      <c r="D828" s="0" t="n">
        <v>30</v>
      </c>
      <c r="E828" s="0" t="s">
        <v>126</v>
      </c>
    </row>
    <row r="829" customFormat="false" ht="13.8" hidden="false" customHeight="false" outlineLevel="0" collapsed="false">
      <c r="A829" s="0" t="s">
        <v>93</v>
      </c>
      <c r="B829" s="0" t="s">
        <v>12</v>
      </c>
      <c r="C829" s="0" t="str">
        <f aca="false">CONCATENATE(A829,"|",B829)</f>
        <v>IT001E91759958|2022-01</v>
      </c>
      <c r="D829" s="0" t="n">
        <v>188</v>
      </c>
      <c r="E829" s="0" t="s">
        <v>126</v>
      </c>
    </row>
    <row r="830" customFormat="false" ht="13.8" hidden="false" customHeight="false" outlineLevel="0" collapsed="false">
      <c r="A830" s="0" t="s">
        <v>93</v>
      </c>
      <c r="B830" s="0" t="s">
        <v>14</v>
      </c>
      <c r="C830" s="0" t="str">
        <f aca="false">CONCATENATE(A830,"|",B830)</f>
        <v>IT001E91759958|2022-02</v>
      </c>
      <c r="D830" s="0" t="n">
        <v>171</v>
      </c>
      <c r="E830" s="0" t="s">
        <v>126</v>
      </c>
    </row>
    <row r="831" customFormat="false" ht="13.8" hidden="false" customHeight="false" outlineLevel="0" collapsed="false">
      <c r="A831" s="0" t="s">
        <v>93</v>
      </c>
      <c r="B831" s="0" t="s">
        <v>15</v>
      </c>
      <c r="C831" s="0" t="str">
        <f aca="false">CONCATENATE(A831,"|",B831)</f>
        <v>IT001E91759958|2022-03</v>
      </c>
      <c r="D831" s="0" t="n">
        <v>190</v>
      </c>
      <c r="E831" s="0" t="s">
        <v>126</v>
      </c>
    </row>
    <row r="832" customFormat="false" ht="13.8" hidden="false" customHeight="false" outlineLevel="0" collapsed="false">
      <c r="A832" s="0" t="s">
        <v>93</v>
      </c>
      <c r="B832" s="0" t="s">
        <v>16</v>
      </c>
      <c r="C832" s="0" t="str">
        <f aca="false">CONCATENATE(A832,"|",B832)</f>
        <v>IT001E91759958|2022-04</v>
      </c>
      <c r="D832" s="0" t="n">
        <v>184</v>
      </c>
      <c r="E832" s="0" t="s">
        <v>126</v>
      </c>
    </row>
    <row r="833" customFormat="false" ht="13.8" hidden="false" customHeight="false" outlineLevel="0" collapsed="false">
      <c r="A833" s="0" t="s">
        <v>93</v>
      </c>
      <c r="B833" s="0" t="s">
        <v>17</v>
      </c>
      <c r="C833" s="0" t="str">
        <f aca="false">CONCATENATE(A833,"|",B833)</f>
        <v>IT001E91759958|2022-05</v>
      </c>
      <c r="D833" s="0" t="n">
        <v>191</v>
      </c>
      <c r="E833" s="0" t="s">
        <v>126</v>
      </c>
    </row>
    <row r="834" customFormat="false" ht="13.8" hidden="false" customHeight="false" outlineLevel="0" collapsed="false">
      <c r="A834" s="0" t="s">
        <v>93</v>
      </c>
      <c r="B834" s="0" t="s">
        <v>18</v>
      </c>
      <c r="C834" s="0" t="str">
        <f aca="false">CONCATENATE(A834,"|",B834)</f>
        <v>IT001E91759958|2022-06</v>
      </c>
      <c r="D834" s="0" t="n">
        <v>182</v>
      </c>
      <c r="E834" s="0" t="s">
        <v>126</v>
      </c>
    </row>
    <row r="835" customFormat="false" ht="13.8" hidden="false" customHeight="false" outlineLevel="0" collapsed="false">
      <c r="A835" s="0" t="s">
        <v>93</v>
      </c>
      <c r="B835" s="0" t="s">
        <v>19</v>
      </c>
      <c r="C835" s="0" t="str">
        <f aca="false">CONCATENATE(A835,"|",B835)</f>
        <v>IT001E91759958|2022-07</v>
      </c>
      <c r="D835" s="0" t="n">
        <v>187</v>
      </c>
      <c r="E835" s="0" t="s">
        <v>126</v>
      </c>
    </row>
    <row r="836" customFormat="false" ht="13.8" hidden="false" customHeight="false" outlineLevel="0" collapsed="false">
      <c r="A836" s="0" t="s">
        <v>93</v>
      </c>
      <c r="B836" s="0" t="s">
        <v>20</v>
      </c>
      <c r="C836" s="0" t="str">
        <f aca="false">CONCATENATE(A836,"|",B836)</f>
        <v>IT001E91759958|2022-08</v>
      </c>
      <c r="D836" s="0" t="n">
        <v>190</v>
      </c>
      <c r="E836" s="0" t="s">
        <v>126</v>
      </c>
    </row>
    <row r="837" customFormat="false" ht="13.8" hidden="false" customHeight="false" outlineLevel="0" collapsed="false">
      <c r="A837" s="0" t="s">
        <v>93</v>
      </c>
      <c r="B837" s="0" t="s">
        <v>21</v>
      </c>
      <c r="C837" s="0" t="str">
        <f aca="false">CONCATENATE(A837,"|",B837)</f>
        <v>IT001E91759958|2022-09</v>
      </c>
      <c r="D837" s="0" t="n">
        <v>186</v>
      </c>
      <c r="E837" s="0" t="s">
        <v>126</v>
      </c>
    </row>
    <row r="838" customFormat="false" ht="13.8" hidden="false" customHeight="false" outlineLevel="0" collapsed="false">
      <c r="A838" s="0" t="s">
        <v>93</v>
      </c>
      <c r="B838" s="0" t="s">
        <v>22</v>
      </c>
      <c r="C838" s="0" t="str">
        <f aca="false">CONCATENATE(A838,"|",B838)</f>
        <v>IT001E91759958|2022-10</v>
      </c>
      <c r="D838" s="0" t="n">
        <v>132</v>
      </c>
      <c r="E838" s="0" t="s">
        <v>126</v>
      </c>
    </row>
    <row r="839" customFormat="false" ht="13.8" hidden="false" customHeight="false" outlineLevel="0" collapsed="false">
      <c r="A839" s="0" t="s">
        <v>93</v>
      </c>
      <c r="B839" s="0" t="s">
        <v>23</v>
      </c>
      <c r="C839" s="0" t="str">
        <f aca="false">CONCATENATE(A839,"|",B839)</f>
        <v>IT001E91759958|2022-11</v>
      </c>
      <c r="D839" s="0" t="n">
        <v>11</v>
      </c>
      <c r="E839" s="0" t="s">
        <v>126</v>
      </c>
    </row>
    <row r="840" customFormat="false" ht="13.8" hidden="false" customHeight="false" outlineLevel="0" collapsed="false">
      <c r="A840" s="0" t="s">
        <v>93</v>
      </c>
      <c r="B840" s="0" t="s">
        <v>24</v>
      </c>
      <c r="C840" s="0" t="str">
        <f aca="false">CONCATENATE(A840,"|",B840)</f>
        <v>IT001E91759958|2022-12</v>
      </c>
      <c r="D840" s="0" t="n">
        <v>11</v>
      </c>
      <c r="E840" s="0" t="s">
        <v>127</v>
      </c>
    </row>
    <row r="841" customFormat="false" ht="13.8" hidden="false" customHeight="false" outlineLevel="0" collapsed="false">
      <c r="A841" s="0" t="s">
        <v>94</v>
      </c>
      <c r="B841" s="0" t="s">
        <v>12</v>
      </c>
      <c r="C841" s="0" t="str">
        <f aca="false">CONCATENATE(A841,"|",B841)</f>
        <v>IT001E93582949|2022-01</v>
      </c>
      <c r="D841" s="0" t="n">
        <v>20</v>
      </c>
      <c r="E841" s="0" t="s">
        <v>126</v>
      </c>
    </row>
    <row r="842" customFormat="false" ht="13.8" hidden="false" customHeight="false" outlineLevel="0" collapsed="false">
      <c r="A842" s="0" t="s">
        <v>94</v>
      </c>
      <c r="B842" s="0" t="s">
        <v>14</v>
      </c>
      <c r="C842" s="0" t="str">
        <f aca="false">CONCATENATE(A842,"|",B842)</f>
        <v>IT001E93582949|2022-02</v>
      </c>
      <c r="D842" s="0" t="n">
        <v>16</v>
      </c>
      <c r="E842" s="0" t="s">
        <v>126</v>
      </c>
    </row>
    <row r="843" customFormat="false" ht="13.8" hidden="false" customHeight="false" outlineLevel="0" collapsed="false">
      <c r="A843" s="0" t="s">
        <v>94</v>
      </c>
      <c r="B843" s="0" t="s">
        <v>15</v>
      </c>
      <c r="C843" s="0" t="str">
        <f aca="false">CONCATENATE(A843,"|",B843)</f>
        <v>IT001E93582949|2022-03</v>
      </c>
      <c r="D843" s="0" t="n">
        <v>18</v>
      </c>
      <c r="E843" s="0" t="s">
        <v>126</v>
      </c>
    </row>
    <row r="844" customFormat="false" ht="13.8" hidden="false" customHeight="false" outlineLevel="0" collapsed="false">
      <c r="A844" s="0" t="s">
        <v>94</v>
      </c>
      <c r="B844" s="0" t="s">
        <v>16</v>
      </c>
      <c r="C844" s="0" t="str">
        <f aca="false">CONCATENATE(A844,"|",B844)</f>
        <v>IT001E93582949|2022-04</v>
      </c>
      <c r="D844" s="0" t="n">
        <v>19</v>
      </c>
      <c r="E844" s="0" t="s">
        <v>126</v>
      </c>
    </row>
    <row r="845" customFormat="false" ht="13.8" hidden="false" customHeight="false" outlineLevel="0" collapsed="false">
      <c r="A845" s="0" t="s">
        <v>94</v>
      </c>
      <c r="B845" s="0" t="s">
        <v>17</v>
      </c>
      <c r="C845" s="0" t="str">
        <f aca="false">CONCATENATE(A845,"|",B845)</f>
        <v>IT001E93582949|2022-05</v>
      </c>
      <c r="D845" s="0" t="n">
        <v>18</v>
      </c>
      <c r="E845" s="0" t="s">
        <v>126</v>
      </c>
    </row>
    <row r="846" customFormat="false" ht="13.8" hidden="false" customHeight="false" outlineLevel="0" collapsed="false">
      <c r="A846" s="0" t="s">
        <v>94</v>
      </c>
      <c r="B846" s="0" t="s">
        <v>18</v>
      </c>
      <c r="C846" s="0" t="str">
        <f aca="false">CONCATENATE(A846,"|",B846)</f>
        <v>IT001E93582949|2022-06</v>
      </c>
      <c r="D846" s="0" t="n">
        <v>17</v>
      </c>
      <c r="E846" s="0" t="s">
        <v>126</v>
      </c>
    </row>
    <row r="847" customFormat="false" ht="13.8" hidden="false" customHeight="false" outlineLevel="0" collapsed="false">
      <c r="A847" s="0" t="s">
        <v>94</v>
      </c>
      <c r="B847" s="0" t="s">
        <v>19</v>
      </c>
      <c r="C847" s="0" t="str">
        <f aca="false">CONCATENATE(A847,"|",B847)</f>
        <v>IT001E93582949|2022-07</v>
      </c>
      <c r="D847" s="0" t="n">
        <v>19</v>
      </c>
      <c r="E847" s="0" t="s">
        <v>126</v>
      </c>
    </row>
    <row r="848" customFormat="false" ht="13.8" hidden="false" customHeight="false" outlineLevel="0" collapsed="false">
      <c r="A848" s="0" t="s">
        <v>94</v>
      </c>
      <c r="B848" s="0" t="s">
        <v>20</v>
      </c>
      <c r="C848" s="0" t="str">
        <f aca="false">CONCATENATE(A848,"|",B848)</f>
        <v>IT001E93582949|2022-08</v>
      </c>
      <c r="D848" s="0" t="n">
        <v>460</v>
      </c>
      <c r="E848" s="0" t="s">
        <v>126</v>
      </c>
    </row>
    <row r="849" customFormat="false" ht="13.8" hidden="false" customHeight="false" outlineLevel="0" collapsed="false">
      <c r="A849" s="0" t="s">
        <v>94</v>
      </c>
      <c r="B849" s="0" t="s">
        <v>21</v>
      </c>
      <c r="C849" s="0" t="str">
        <f aca="false">CONCATENATE(A849,"|",B849)</f>
        <v>IT001E93582949|2022-09</v>
      </c>
      <c r="D849" s="0" t="n">
        <v>12</v>
      </c>
      <c r="E849" s="0" t="s">
        <v>126</v>
      </c>
    </row>
    <row r="850" customFormat="false" ht="13.8" hidden="false" customHeight="false" outlineLevel="0" collapsed="false">
      <c r="A850" s="0" t="s">
        <v>94</v>
      </c>
      <c r="B850" s="0" t="s">
        <v>22</v>
      </c>
      <c r="C850" s="0" t="str">
        <f aca="false">CONCATENATE(A850,"|",B850)</f>
        <v>IT001E93582949|2022-10</v>
      </c>
      <c r="D850" s="0" t="n">
        <v>13</v>
      </c>
      <c r="E850" s="0" t="s">
        <v>126</v>
      </c>
    </row>
    <row r="851" customFormat="false" ht="13.8" hidden="false" customHeight="false" outlineLevel="0" collapsed="false">
      <c r="A851" s="0" t="s">
        <v>94</v>
      </c>
      <c r="B851" s="0" t="s">
        <v>23</v>
      </c>
      <c r="C851" s="0" t="str">
        <f aca="false">CONCATENATE(A851,"|",B851)</f>
        <v>IT001E93582949|2022-11</v>
      </c>
      <c r="D851" s="0" t="n">
        <v>12</v>
      </c>
      <c r="E851" s="0" t="s">
        <v>126</v>
      </c>
    </row>
    <row r="852" customFormat="false" ht="13.8" hidden="false" customHeight="false" outlineLevel="0" collapsed="false">
      <c r="A852" s="0" t="s">
        <v>94</v>
      </c>
      <c r="B852" s="0" t="s">
        <v>24</v>
      </c>
      <c r="C852" s="0" t="str">
        <f aca="false">CONCATENATE(A852,"|",B852)</f>
        <v>IT001E93582949|2022-12</v>
      </c>
      <c r="D852" s="0" t="n">
        <v>13</v>
      </c>
      <c r="E852" s="0" t="s">
        <v>126</v>
      </c>
    </row>
    <row r="853" customFormat="false" ht="13.8" hidden="false" customHeight="false" outlineLevel="0" collapsed="false">
      <c r="A853" s="0" t="s">
        <v>95</v>
      </c>
      <c r="B853" s="0" t="s">
        <v>12</v>
      </c>
      <c r="C853" s="0" t="str">
        <f aca="false">CONCATENATE(A853,"|",B853)</f>
        <v>IT001E93966594|2022-01</v>
      </c>
      <c r="D853" s="0" t="n">
        <v>468</v>
      </c>
      <c r="E853" s="0" t="s">
        <v>126</v>
      </c>
    </row>
    <row r="854" customFormat="false" ht="13.8" hidden="false" customHeight="false" outlineLevel="0" collapsed="false">
      <c r="A854" s="0" t="s">
        <v>95</v>
      </c>
      <c r="B854" s="0" t="s">
        <v>14</v>
      </c>
      <c r="C854" s="0" t="str">
        <f aca="false">CONCATENATE(A854,"|",B854)</f>
        <v>IT001E93966594|2022-02</v>
      </c>
      <c r="D854" s="0" t="n">
        <v>429</v>
      </c>
      <c r="E854" s="0" t="s">
        <v>126</v>
      </c>
    </row>
    <row r="855" customFormat="false" ht="13.8" hidden="false" customHeight="false" outlineLevel="0" collapsed="false">
      <c r="A855" s="0" t="s">
        <v>95</v>
      </c>
      <c r="B855" s="0" t="s">
        <v>15</v>
      </c>
      <c r="C855" s="0" t="str">
        <f aca="false">CONCATENATE(A855,"|",B855)</f>
        <v>IT001E93966594|2022-03</v>
      </c>
      <c r="D855" s="0" t="n">
        <v>471</v>
      </c>
      <c r="E855" s="0" t="s">
        <v>126</v>
      </c>
    </row>
    <row r="856" customFormat="false" ht="13.8" hidden="false" customHeight="false" outlineLevel="0" collapsed="false">
      <c r="A856" s="0" t="s">
        <v>95</v>
      </c>
      <c r="B856" s="0" t="s">
        <v>16</v>
      </c>
      <c r="C856" s="0" t="str">
        <f aca="false">CONCATENATE(A856,"|",B856)</f>
        <v>IT001E93966594|2022-04</v>
      </c>
      <c r="D856" s="0" t="n">
        <v>517</v>
      </c>
      <c r="E856" s="0" t="s">
        <v>126</v>
      </c>
    </row>
    <row r="857" customFormat="false" ht="13.8" hidden="false" customHeight="false" outlineLevel="0" collapsed="false">
      <c r="A857" s="0" t="s">
        <v>95</v>
      </c>
      <c r="B857" s="0" t="s">
        <v>17</v>
      </c>
      <c r="C857" s="0" t="str">
        <f aca="false">CONCATENATE(A857,"|",B857)</f>
        <v>IT001E93966594|2022-05</v>
      </c>
      <c r="D857" s="0" t="n">
        <v>583</v>
      </c>
      <c r="E857" s="0" t="s">
        <v>126</v>
      </c>
    </row>
    <row r="858" customFormat="false" ht="13.8" hidden="false" customHeight="false" outlineLevel="0" collapsed="false">
      <c r="A858" s="0" t="s">
        <v>95</v>
      </c>
      <c r="B858" s="0" t="s">
        <v>18</v>
      </c>
      <c r="C858" s="0" t="str">
        <f aca="false">CONCATENATE(A858,"|",B858)</f>
        <v>IT001E93966594|2022-06</v>
      </c>
      <c r="D858" s="0" t="n">
        <v>665</v>
      </c>
      <c r="E858" s="0" t="s">
        <v>126</v>
      </c>
    </row>
    <row r="859" customFormat="false" ht="13.8" hidden="false" customHeight="false" outlineLevel="0" collapsed="false">
      <c r="A859" s="0" t="s">
        <v>95</v>
      </c>
      <c r="B859" s="0" t="s">
        <v>19</v>
      </c>
      <c r="C859" s="0" t="str">
        <f aca="false">CONCATENATE(A859,"|",B859)</f>
        <v>IT001E93966594|2022-07</v>
      </c>
      <c r="D859" s="0" t="n">
        <v>667</v>
      </c>
      <c r="E859" s="0" t="s">
        <v>126</v>
      </c>
    </row>
    <row r="860" customFormat="false" ht="13.8" hidden="false" customHeight="false" outlineLevel="0" collapsed="false">
      <c r="A860" s="0" t="s">
        <v>95</v>
      </c>
      <c r="B860" s="0" t="s">
        <v>20</v>
      </c>
      <c r="C860" s="0" t="str">
        <f aca="false">CONCATENATE(A860,"|",B860)</f>
        <v>IT001E93966594|2022-08</v>
      </c>
      <c r="D860" s="0" t="n">
        <v>755</v>
      </c>
      <c r="E860" s="0" t="s">
        <v>126</v>
      </c>
    </row>
    <row r="861" customFormat="false" ht="13.8" hidden="false" customHeight="false" outlineLevel="0" collapsed="false">
      <c r="A861" s="0" t="s">
        <v>95</v>
      </c>
      <c r="B861" s="0" t="s">
        <v>21</v>
      </c>
      <c r="C861" s="0" t="str">
        <f aca="false">CONCATENATE(A861,"|",B861)</f>
        <v>IT001E93966594|2022-09</v>
      </c>
      <c r="D861" s="0" t="n">
        <v>673</v>
      </c>
      <c r="E861" s="0" t="s">
        <v>126</v>
      </c>
    </row>
    <row r="862" customFormat="false" ht="13.8" hidden="false" customHeight="false" outlineLevel="0" collapsed="false">
      <c r="A862" s="0" t="s">
        <v>95</v>
      </c>
      <c r="B862" s="0" t="s">
        <v>22</v>
      </c>
      <c r="C862" s="0" t="str">
        <f aca="false">CONCATENATE(A862,"|",B862)</f>
        <v>IT001E93966594|2022-10</v>
      </c>
      <c r="D862" s="0" t="n">
        <v>576</v>
      </c>
      <c r="E862" s="0" t="s">
        <v>126</v>
      </c>
    </row>
    <row r="863" customFormat="false" ht="13.8" hidden="false" customHeight="false" outlineLevel="0" collapsed="false">
      <c r="A863" s="0" t="s">
        <v>95</v>
      </c>
      <c r="B863" s="0" t="s">
        <v>23</v>
      </c>
      <c r="C863" s="0" t="str">
        <f aca="false">CONCATENATE(A863,"|",B863)</f>
        <v>IT001E93966594|2022-11</v>
      </c>
      <c r="D863" s="0" t="n">
        <v>468</v>
      </c>
      <c r="E863" s="0" t="s">
        <v>126</v>
      </c>
    </row>
    <row r="864" customFormat="false" ht="13.8" hidden="false" customHeight="false" outlineLevel="0" collapsed="false">
      <c r="A864" s="0" t="s">
        <v>95</v>
      </c>
      <c r="B864" s="0" t="s">
        <v>24</v>
      </c>
      <c r="C864" s="0" t="str">
        <f aca="false">CONCATENATE(A864,"|",B864)</f>
        <v>IT001E93966594|2022-12</v>
      </c>
      <c r="D864" s="0" t="n">
        <v>411</v>
      </c>
      <c r="E864" s="0" t="s">
        <v>126</v>
      </c>
    </row>
    <row r="865" customFormat="false" ht="13.8" hidden="false" customHeight="false" outlineLevel="0" collapsed="false">
      <c r="A865" s="0" t="s">
        <v>96</v>
      </c>
      <c r="B865" s="0" t="s">
        <v>12</v>
      </c>
      <c r="C865" s="0" t="str">
        <f aca="false">CONCATENATE(A865,"|",B865)</f>
        <v>IT001E93966596|2022-01</v>
      </c>
      <c r="D865" s="0" t="n">
        <v>251</v>
      </c>
      <c r="E865" s="0" t="s">
        <v>126</v>
      </c>
    </row>
    <row r="866" customFormat="false" ht="13.8" hidden="false" customHeight="false" outlineLevel="0" collapsed="false">
      <c r="A866" s="0" t="s">
        <v>96</v>
      </c>
      <c r="B866" s="0" t="s">
        <v>14</v>
      </c>
      <c r="C866" s="0" t="str">
        <f aca="false">CONCATENATE(A866,"|",B866)</f>
        <v>IT001E93966596|2022-02</v>
      </c>
      <c r="D866" s="0" t="n">
        <v>244</v>
      </c>
      <c r="E866" s="0" t="s">
        <v>126</v>
      </c>
    </row>
    <row r="867" customFormat="false" ht="13.8" hidden="false" customHeight="false" outlineLevel="0" collapsed="false">
      <c r="A867" s="0" t="s">
        <v>96</v>
      </c>
      <c r="B867" s="0" t="s">
        <v>15</v>
      </c>
      <c r="C867" s="0" t="str">
        <f aca="false">CONCATENATE(A867,"|",B867)</f>
        <v>IT001E93966596|2022-03</v>
      </c>
      <c r="D867" s="0" t="n">
        <v>261</v>
      </c>
      <c r="E867" s="0" t="s">
        <v>126</v>
      </c>
    </row>
    <row r="868" customFormat="false" ht="13.8" hidden="false" customHeight="false" outlineLevel="0" collapsed="false">
      <c r="A868" s="0" t="s">
        <v>96</v>
      </c>
      <c r="B868" s="0" t="s">
        <v>16</v>
      </c>
      <c r="C868" s="0" t="str">
        <f aca="false">CONCATENATE(A868,"|",B868)</f>
        <v>IT001E93966596|2022-04</v>
      </c>
      <c r="D868" s="0" t="n">
        <v>269</v>
      </c>
      <c r="E868" s="0" t="s">
        <v>126</v>
      </c>
    </row>
    <row r="869" customFormat="false" ht="13.8" hidden="false" customHeight="false" outlineLevel="0" collapsed="false">
      <c r="A869" s="0" t="s">
        <v>96</v>
      </c>
      <c r="B869" s="0" t="s">
        <v>17</v>
      </c>
      <c r="C869" s="0" t="str">
        <f aca="false">CONCATENATE(A869,"|",B869)</f>
        <v>IT001E93966596|2022-05</v>
      </c>
      <c r="D869" s="0" t="n">
        <v>255</v>
      </c>
      <c r="E869" s="0" t="s">
        <v>126</v>
      </c>
    </row>
    <row r="870" customFormat="false" ht="13.8" hidden="false" customHeight="false" outlineLevel="0" collapsed="false">
      <c r="A870" s="0" t="s">
        <v>96</v>
      </c>
      <c r="B870" s="0" t="s">
        <v>18</v>
      </c>
      <c r="C870" s="0" t="str">
        <f aca="false">CONCATENATE(A870,"|",B870)</f>
        <v>IT001E93966596|2022-06</v>
      </c>
      <c r="D870" s="0" t="n">
        <v>518</v>
      </c>
      <c r="E870" s="0" t="s">
        <v>126</v>
      </c>
    </row>
    <row r="871" customFormat="false" ht="13.8" hidden="false" customHeight="false" outlineLevel="0" collapsed="false">
      <c r="A871" s="0" t="s">
        <v>96</v>
      </c>
      <c r="B871" s="0" t="s">
        <v>19</v>
      </c>
      <c r="C871" s="0" t="str">
        <f aca="false">CONCATENATE(A871,"|",B871)</f>
        <v>IT001E93966596|2022-07</v>
      </c>
      <c r="D871" s="0" t="n">
        <v>516</v>
      </c>
      <c r="E871" s="0" t="s">
        <v>126</v>
      </c>
    </row>
    <row r="872" customFormat="false" ht="13.8" hidden="false" customHeight="false" outlineLevel="0" collapsed="false">
      <c r="A872" s="0" t="s">
        <v>96</v>
      </c>
      <c r="B872" s="0" t="s">
        <v>20</v>
      </c>
      <c r="C872" s="0" t="str">
        <f aca="false">CONCATENATE(A872,"|",B872)</f>
        <v>IT001E93966596|2022-08</v>
      </c>
      <c r="D872" s="0" t="n">
        <v>539</v>
      </c>
      <c r="E872" s="0" t="s">
        <v>126</v>
      </c>
    </row>
    <row r="873" customFormat="false" ht="13.8" hidden="false" customHeight="false" outlineLevel="0" collapsed="false">
      <c r="A873" s="0" t="s">
        <v>96</v>
      </c>
      <c r="B873" s="0" t="s">
        <v>21</v>
      </c>
      <c r="C873" s="0" t="str">
        <f aca="false">CONCATENATE(A873,"|",B873)</f>
        <v>IT001E93966596|2022-09</v>
      </c>
      <c r="D873" s="0" t="n">
        <v>535</v>
      </c>
      <c r="E873" s="0" t="s">
        <v>126</v>
      </c>
    </row>
    <row r="874" customFormat="false" ht="13.8" hidden="false" customHeight="false" outlineLevel="0" collapsed="false">
      <c r="A874" s="0" t="s">
        <v>96</v>
      </c>
      <c r="B874" s="0" t="s">
        <v>22</v>
      </c>
      <c r="C874" s="0" t="str">
        <f aca="false">CONCATENATE(A874,"|",B874)</f>
        <v>IT001E93966596|2022-10</v>
      </c>
      <c r="D874" s="0" t="n">
        <v>456</v>
      </c>
      <c r="E874" s="0" t="s">
        <v>126</v>
      </c>
    </row>
    <row r="875" customFormat="false" ht="13.8" hidden="false" customHeight="false" outlineLevel="0" collapsed="false">
      <c r="A875" s="0" t="s">
        <v>96</v>
      </c>
      <c r="B875" s="0" t="s">
        <v>23</v>
      </c>
      <c r="C875" s="0" t="str">
        <f aca="false">CONCATENATE(A875,"|",B875)</f>
        <v>IT001E93966596|2022-11</v>
      </c>
      <c r="D875" s="0" t="n">
        <v>355</v>
      </c>
      <c r="E875" s="0" t="s">
        <v>126</v>
      </c>
    </row>
    <row r="876" customFormat="false" ht="13.8" hidden="false" customHeight="false" outlineLevel="0" collapsed="false">
      <c r="A876" s="0" t="s">
        <v>96</v>
      </c>
      <c r="B876" s="0" t="s">
        <v>24</v>
      </c>
      <c r="C876" s="0" t="str">
        <f aca="false">CONCATENATE(A876,"|",B876)</f>
        <v>IT001E93966596|2022-12</v>
      </c>
      <c r="D876" s="0" t="n">
        <v>312</v>
      </c>
      <c r="E876" s="0" t="s">
        <v>126</v>
      </c>
    </row>
    <row r="877" customFormat="false" ht="13.8" hidden="false" customHeight="false" outlineLevel="0" collapsed="false">
      <c r="A877" s="0" t="s">
        <v>97</v>
      </c>
      <c r="B877" s="0" t="s">
        <v>12</v>
      </c>
      <c r="C877" s="0" t="str">
        <f aca="false">CONCATENATE(A877,"|",B877)</f>
        <v>IT001E93966773|2022-01</v>
      </c>
      <c r="D877" s="0" t="n">
        <v>560</v>
      </c>
      <c r="E877" s="0" t="s">
        <v>126</v>
      </c>
    </row>
    <row r="878" customFormat="false" ht="13.8" hidden="false" customHeight="false" outlineLevel="0" collapsed="false">
      <c r="A878" s="0" t="s">
        <v>97</v>
      </c>
      <c r="B878" s="0" t="s">
        <v>14</v>
      </c>
      <c r="C878" s="0" t="str">
        <f aca="false">CONCATENATE(A878,"|",B878)</f>
        <v>IT001E93966773|2022-02</v>
      </c>
      <c r="D878" s="0" t="n">
        <v>530</v>
      </c>
      <c r="E878" s="0" t="s">
        <v>126</v>
      </c>
    </row>
    <row r="879" customFormat="false" ht="13.8" hidden="false" customHeight="false" outlineLevel="0" collapsed="false">
      <c r="A879" s="0" t="s">
        <v>97</v>
      </c>
      <c r="B879" s="0" t="s">
        <v>15</v>
      </c>
      <c r="C879" s="0" t="str">
        <f aca="false">CONCATENATE(A879,"|",B879)</f>
        <v>IT001E93966773|2022-03</v>
      </c>
      <c r="D879" s="0" t="n">
        <v>535</v>
      </c>
      <c r="E879" s="0" t="s">
        <v>126</v>
      </c>
    </row>
    <row r="880" customFormat="false" ht="13.8" hidden="false" customHeight="false" outlineLevel="0" collapsed="false">
      <c r="A880" s="0" t="s">
        <v>97</v>
      </c>
      <c r="B880" s="0" t="s">
        <v>16</v>
      </c>
      <c r="C880" s="0" t="str">
        <f aca="false">CONCATENATE(A880,"|",B880)</f>
        <v>IT001E93966773|2022-04</v>
      </c>
      <c r="D880" s="0" t="n">
        <v>529</v>
      </c>
      <c r="E880" s="0" t="s">
        <v>126</v>
      </c>
    </row>
    <row r="881" customFormat="false" ht="13.8" hidden="false" customHeight="false" outlineLevel="0" collapsed="false">
      <c r="A881" s="0" t="s">
        <v>97</v>
      </c>
      <c r="B881" s="0" t="s">
        <v>17</v>
      </c>
      <c r="C881" s="0" t="str">
        <f aca="false">CONCATENATE(A881,"|",B881)</f>
        <v>IT001E93966773|2022-05</v>
      </c>
      <c r="D881" s="0" t="n">
        <v>561</v>
      </c>
      <c r="E881" s="0" t="s">
        <v>126</v>
      </c>
    </row>
    <row r="882" customFormat="false" ht="13.8" hidden="false" customHeight="false" outlineLevel="0" collapsed="false">
      <c r="A882" s="0" t="s">
        <v>97</v>
      </c>
      <c r="B882" s="0" t="s">
        <v>18</v>
      </c>
      <c r="C882" s="0" t="str">
        <f aca="false">CONCATENATE(A882,"|",B882)</f>
        <v>IT001E93966773|2022-06</v>
      </c>
      <c r="D882" s="0" t="n">
        <v>754</v>
      </c>
      <c r="E882" s="0" t="s">
        <v>126</v>
      </c>
    </row>
    <row r="883" customFormat="false" ht="13.8" hidden="false" customHeight="false" outlineLevel="0" collapsed="false">
      <c r="A883" s="0" t="s">
        <v>97</v>
      </c>
      <c r="B883" s="0" t="s">
        <v>19</v>
      </c>
      <c r="C883" s="0" t="str">
        <f aca="false">CONCATENATE(A883,"|",B883)</f>
        <v>IT001E93966773|2022-07</v>
      </c>
      <c r="D883" s="0" t="n">
        <v>901</v>
      </c>
      <c r="E883" s="0" t="s">
        <v>126</v>
      </c>
    </row>
    <row r="884" customFormat="false" ht="13.8" hidden="false" customHeight="false" outlineLevel="0" collapsed="false">
      <c r="A884" s="0" t="s">
        <v>97</v>
      </c>
      <c r="B884" s="0" t="s">
        <v>20</v>
      </c>
      <c r="C884" s="0" t="str">
        <f aca="false">CONCATENATE(A884,"|",B884)</f>
        <v>IT001E93966773|2022-08</v>
      </c>
      <c r="D884" s="0" t="n">
        <v>736</v>
      </c>
      <c r="E884" s="0" t="s">
        <v>126</v>
      </c>
    </row>
    <row r="885" customFormat="false" ht="13.8" hidden="false" customHeight="false" outlineLevel="0" collapsed="false">
      <c r="A885" s="0" t="s">
        <v>97</v>
      </c>
      <c r="B885" s="0" t="s">
        <v>21</v>
      </c>
      <c r="C885" s="0" t="str">
        <f aca="false">CONCATENATE(A885,"|",B885)</f>
        <v>IT001E93966773|2022-09</v>
      </c>
      <c r="D885" s="0" t="n">
        <v>704</v>
      </c>
      <c r="E885" s="0" t="s">
        <v>126</v>
      </c>
    </row>
    <row r="886" customFormat="false" ht="13.8" hidden="false" customHeight="false" outlineLevel="0" collapsed="false">
      <c r="A886" s="0" t="s">
        <v>97</v>
      </c>
      <c r="B886" s="0" t="s">
        <v>22</v>
      </c>
      <c r="C886" s="0" t="str">
        <f aca="false">CONCATENATE(A886,"|",B886)</f>
        <v>IT001E93966773|2022-10</v>
      </c>
      <c r="D886" s="0" t="n">
        <v>665</v>
      </c>
      <c r="E886" s="0" t="s">
        <v>126</v>
      </c>
    </row>
    <row r="887" customFormat="false" ht="13.8" hidden="false" customHeight="false" outlineLevel="0" collapsed="false">
      <c r="A887" s="0" t="s">
        <v>97</v>
      </c>
      <c r="B887" s="0" t="s">
        <v>23</v>
      </c>
      <c r="C887" s="0" t="str">
        <f aca="false">CONCATENATE(A887,"|",B887)</f>
        <v>IT001E93966773|2022-11</v>
      </c>
      <c r="D887" s="0" t="n">
        <v>566</v>
      </c>
      <c r="E887" s="0" t="s">
        <v>126</v>
      </c>
    </row>
    <row r="888" customFormat="false" ht="13.8" hidden="false" customHeight="false" outlineLevel="0" collapsed="false">
      <c r="A888" s="0" t="s">
        <v>97</v>
      </c>
      <c r="B888" s="0" t="s">
        <v>24</v>
      </c>
      <c r="C888" s="0" t="str">
        <f aca="false">CONCATENATE(A888,"|",B888)</f>
        <v>IT001E93966773|2022-12</v>
      </c>
      <c r="D888" s="0" t="n">
        <v>556</v>
      </c>
      <c r="E888" s="0" t="s">
        <v>126</v>
      </c>
    </row>
    <row r="889" customFormat="false" ht="13.8" hidden="false" customHeight="false" outlineLevel="0" collapsed="false">
      <c r="A889" s="0" t="s">
        <v>98</v>
      </c>
      <c r="B889" s="0" t="s">
        <v>12</v>
      </c>
      <c r="C889" s="0" t="str">
        <f aca="false">CONCATENATE(A889,"|",B889)</f>
        <v>IT001E93966774|2022-01</v>
      </c>
      <c r="D889" s="0" t="n">
        <v>0</v>
      </c>
      <c r="E889" s="0" t="s">
        <v>126</v>
      </c>
    </row>
    <row r="890" customFormat="false" ht="13.8" hidden="false" customHeight="false" outlineLevel="0" collapsed="false">
      <c r="A890" s="0" t="s">
        <v>98</v>
      </c>
      <c r="B890" s="0" t="s">
        <v>14</v>
      </c>
      <c r="C890" s="0" t="str">
        <f aca="false">CONCATENATE(A890,"|",B890)</f>
        <v>IT001E93966774|2022-02</v>
      </c>
      <c r="D890" s="0" t="n">
        <v>0</v>
      </c>
      <c r="E890" s="0" t="s">
        <v>126</v>
      </c>
    </row>
    <row r="891" customFormat="false" ht="13.8" hidden="false" customHeight="false" outlineLevel="0" collapsed="false">
      <c r="A891" s="0" t="s">
        <v>98</v>
      </c>
      <c r="B891" s="0" t="s">
        <v>15</v>
      </c>
      <c r="C891" s="0" t="str">
        <f aca="false">CONCATENATE(A891,"|",B891)</f>
        <v>IT001E93966774|2022-03</v>
      </c>
      <c r="D891" s="0" t="n">
        <v>0</v>
      </c>
      <c r="E891" s="0" t="s">
        <v>126</v>
      </c>
    </row>
    <row r="892" customFormat="false" ht="13.8" hidden="false" customHeight="false" outlineLevel="0" collapsed="false">
      <c r="A892" s="0" t="s">
        <v>98</v>
      </c>
      <c r="B892" s="0" t="s">
        <v>16</v>
      </c>
      <c r="C892" s="0" t="str">
        <f aca="false">CONCATENATE(A892,"|",B892)</f>
        <v>IT001E93966774|2022-04</v>
      </c>
      <c r="D892" s="0" t="n">
        <v>0</v>
      </c>
      <c r="E892" s="0" t="s">
        <v>126</v>
      </c>
    </row>
    <row r="893" customFormat="false" ht="13.8" hidden="false" customHeight="false" outlineLevel="0" collapsed="false">
      <c r="A893" s="0" t="s">
        <v>98</v>
      </c>
      <c r="B893" s="0" t="s">
        <v>17</v>
      </c>
      <c r="C893" s="0" t="str">
        <f aca="false">CONCATENATE(A893,"|",B893)</f>
        <v>IT001E93966774|2022-05</v>
      </c>
      <c r="D893" s="0" t="n">
        <v>0</v>
      </c>
      <c r="E893" s="0" t="s">
        <v>126</v>
      </c>
    </row>
    <row r="894" customFormat="false" ht="13.8" hidden="false" customHeight="false" outlineLevel="0" collapsed="false">
      <c r="A894" s="0" t="s">
        <v>98</v>
      </c>
      <c r="B894" s="0" t="s">
        <v>18</v>
      </c>
      <c r="C894" s="0" t="str">
        <f aca="false">CONCATENATE(A894,"|",B894)</f>
        <v>IT001E93966774|2022-06</v>
      </c>
      <c r="D894" s="0" t="n">
        <v>2</v>
      </c>
      <c r="E894" s="0" t="s">
        <v>126</v>
      </c>
    </row>
    <row r="895" customFormat="false" ht="13.8" hidden="false" customHeight="false" outlineLevel="0" collapsed="false">
      <c r="A895" s="0" t="s">
        <v>98</v>
      </c>
      <c r="B895" s="0" t="s">
        <v>19</v>
      </c>
      <c r="C895" s="0" t="str">
        <f aca="false">CONCATENATE(A895,"|",B895)</f>
        <v>IT001E93966774|2022-07</v>
      </c>
      <c r="D895" s="0" t="n">
        <v>1</v>
      </c>
      <c r="E895" s="0" t="s">
        <v>126</v>
      </c>
    </row>
    <row r="896" customFormat="false" ht="13.8" hidden="false" customHeight="false" outlineLevel="0" collapsed="false">
      <c r="A896" s="0" t="s">
        <v>98</v>
      </c>
      <c r="B896" s="0" t="s">
        <v>20</v>
      </c>
      <c r="C896" s="0" t="str">
        <f aca="false">CONCATENATE(A896,"|",B896)</f>
        <v>IT001E93966774|2022-08</v>
      </c>
      <c r="D896" s="0" t="n">
        <v>0</v>
      </c>
      <c r="E896" s="0" t="s">
        <v>126</v>
      </c>
    </row>
    <row r="897" customFormat="false" ht="13.8" hidden="false" customHeight="false" outlineLevel="0" collapsed="false">
      <c r="A897" s="0" t="s">
        <v>98</v>
      </c>
      <c r="B897" s="0" t="s">
        <v>21</v>
      </c>
      <c r="C897" s="0" t="str">
        <f aca="false">CONCATENATE(A897,"|",B897)</f>
        <v>IT001E93966774|2022-09</v>
      </c>
      <c r="D897" s="0" t="n">
        <v>0</v>
      </c>
      <c r="E897" s="0" t="s">
        <v>126</v>
      </c>
    </row>
    <row r="898" customFormat="false" ht="13.8" hidden="false" customHeight="false" outlineLevel="0" collapsed="false">
      <c r="A898" s="0" t="s">
        <v>98</v>
      </c>
      <c r="B898" s="0" t="s">
        <v>22</v>
      </c>
      <c r="C898" s="0" t="str">
        <f aca="false">CONCATENATE(A898,"|",B898)</f>
        <v>IT001E93966774|2022-10</v>
      </c>
      <c r="D898" s="0" t="n">
        <v>0</v>
      </c>
      <c r="E898" s="0" t="s">
        <v>126</v>
      </c>
    </row>
    <row r="899" customFormat="false" ht="13.8" hidden="false" customHeight="false" outlineLevel="0" collapsed="false">
      <c r="A899" s="0" t="s">
        <v>98</v>
      </c>
      <c r="B899" s="0" t="s">
        <v>23</v>
      </c>
      <c r="C899" s="0" t="str">
        <f aca="false">CONCATENATE(A899,"|",B899)</f>
        <v>IT001E93966774|2022-11</v>
      </c>
      <c r="D899" s="0" t="n">
        <v>2</v>
      </c>
      <c r="E899" s="0" t="s">
        <v>126</v>
      </c>
    </row>
    <row r="900" customFormat="false" ht="13.8" hidden="false" customHeight="false" outlineLevel="0" collapsed="false">
      <c r="A900" s="0" t="s">
        <v>98</v>
      </c>
      <c r="B900" s="0" t="s">
        <v>24</v>
      </c>
      <c r="C900" s="0" t="str">
        <f aca="false">CONCATENATE(A900,"|",B900)</f>
        <v>IT001E93966774|2022-12</v>
      </c>
      <c r="D900" s="0" t="n">
        <v>2</v>
      </c>
      <c r="E900" s="0" t="s">
        <v>126</v>
      </c>
    </row>
    <row r="901" customFormat="false" ht="13.8" hidden="false" customHeight="false" outlineLevel="0" collapsed="false">
      <c r="A901" s="0" t="s">
        <v>99</v>
      </c>
      <c r="B901" s="0" t="s">
        <v>12</v>
      </c>
      <c r="C901" s="0" t="str">
        <f aca="false">CONCATENATE(A901,"|",B901)</f>
        <v>IT001E93989221|2022-01</v>
      </c>
      <c r="D901" s="0" t="n">
        <v>0</v>
      </c>
      <c r="E901" s="0" t="s">
        <v>126</v>
      </c>
    </row>
    <row r="902" customFormat="false" ht="13.8" hidden="false" customHeight="false" outlineLevel="0" collapsed="false">
      <c r="A902" s="0" t="s">
        <v>99</v>
      </c>
      <c r="B902" s="0" t="s">
        <v>14</v>
      </c>
      <c r="C902" s="0" t="str">
        <f aca="false">CONCATENATE(A902,"|",B902)</f>
        <v>IT001E93989221|2022-02</v>
      </c>
      <c r="D902" s="0" t="n">
        <v>0</v>
      </c>
      <c r="E902" s="0" t="s">
        <v>126</v>
      </c>
    </row>
    <row r="903" customFormat="false" ht="13.8" hidden="false" customHeight="false" outlineLevel="0" collapsed="false">
      <c r="A903" s="0" t="s">
        <v>99</v>
      </c>
      <c r="B903" s="0" t="s">
        <v>15</v>
      </c>
      <c r="C903" s="0" t="str">
        <f aca="false">CONCATENATE(A903,"|",B903)</f>
        <v>IT001E93989221|2022-03</v>
      </c>
      <c r="D903" s="0" t="n">
        <v>0</v>
      </c>
      <c r="E903" s="0" t="s">
        <v>126</v>
      </c>
    </row>
    <row r="904" customFormat="false" ht="13.8" hidden="false" customHeight="false" outlineLevel="0" collapsed="false">
      <c r="A904" s="0" t="s">
        <v>99</v>
      </c>
      <c r="B904" s="0" t="s">
        <v>16</v>
      </c>
      <c r="C904" s="0" t="str">
        <f aca="false">CONCATENATE(A904,"|",B904)</f>
        <v>IT001E93989221|2022-04</v>
      </c>
      <c r="D904" s="0" t="n">
        <v>0</v>
      </c>
      <c r="E904" s="0" t="s">
        <v>126</v>
      </c>
    </row>
    <row r="905" customFormat="false" ht="13.8" hidden="false" customHeight="false" outlineLevel="0" collapsed="false">
      <c r="A905" s="0" t="s">
        <v>99</v>
      </c>
      <c r="B905" s="0" t="s">
        <v>17</v>
      </c>
      <c r="C905" s="0" t="str">
        <f aca="false">CONCATENATE(A905,"|",B905)</f>
        <v>IT001E93989221|2022-05</v>
      </c>
      <c r="D905" s="0" t="n">
        <v>0</v>
      </c>
      <c r="E905" s="0" t="s">
        <v>126</v>
      </c>
    </row>
    <row r="906" customFormat="false" ht="13.8" hidden="false" customHeight="false" outlineLevel="0" collapsed="false">
      <c r="A906" s="0" t="s">
        <v>99</v>
      </c>
      <c r="B906" s="0" t="s">
        <v>18</v>
      </c>
      <c r="C906" s="0" t="str">
        <f aca="false">CONCATENATE(A906,"|",B906)</f>
        <v>IT001E93989221|2022-06</v>
      </c>
      <c r="D906" s="0" t="n">
        <v>0</v>
      </c>
      <c r="E906" s="0" t="s">
        <v>126</v>
      </c>
    </row>
    <row r="907" customFormat="false" ht="13.8" hidden="false" customHeight="false" outlineLevel="0" collapsed="false">
      <c r="A907" s="0" t="s">
        <v>99</v>
      </c>
      <c r="B907" s="0" t="s">
        <v>19</v>
      </c>
      <c r="C907" s="0" t="str">
        <f aca="false">CONCATENATE(A907,"|",B907)</f>
        <v>IT001E93989221|2022-07</v>
      </c>
      <c r="D907" s="0" t="n">
        <v>0</v>
      </c>
      <c r="E907" s="0" t="s">
        <v>126</v>
      </c>
    </row>
    <row r="908" customFormat="false" ht="13.8" hidden="false" customHeight="false" outlineLevel="0" collapsed="false">
      <c r="A908" s="0" t="s">
        <v>99</v>
      </c>
      <c r="B908" s="0" t="s">
        <v>20</v>
      </c>
      <c r="C908" s="0" t="str">
        <f aca="false">CONCATENATE(A908,"|",B908)</f>
        <v>IT001E93989221|2022-08</v>
      </c>
      <c r="D908" s="0" t="n">
        <v>1</v>
      </c>
      <c r="E908" s="0" t="s">
        <v>126</v>
      </c>
    </row>
    <row r="909" customFormat="false" ht="13.8" hidden="false" customHeight="false" outlineLevel="0" collapsed="false">
      <c r="A909" s="0" t="s">
        <v>99</v>
      </c>
      <c r="B909" s="0" t="s">
        <v>21</v>
      </c>
      <c r="C909" s="0" t="str">
        <f aca="false">CONCATENATE(A909,"|",B909)</f>
        <v>IT001E93989221|2022-09</v>
      </c>
      <c r="D909" s="0" t="n">
        <v>0</v>
      </c>
      <c r="E909" s="0" t="s">
        <v>126</v>
      </c>
    </row>
    <row r="910" customFormat="false" ht="13.8" hidden="false" customHeight="false" outlineLevel="0" collapsed="false">
      <c r="A910" s="0" t="s">
        <v>99</v>
      </c>
      <c r="B910" s="0" t="s">
        <v>22</v>
      </c>
      <c r="C910" s="0" t="str">
        <f aca="false">CONCATENATE(A910,"|",B910)</f>
        <v>IT001E93989221|2022-10</v>
      </c>
      <c r="D910" s="0" t="n">
        <v>0</v>
      </c>
      <c r="E910" s="0" t="s">
        <v>126</v>
      </c>
    </row>
    <row r="911" customFormat="false" ht="13.8" hidden="false" customHeight="false" outlineLevel="0" collapsed="false">
      <c r="A911" s="0" t="s">
        <v>99</v>
      </c>
      <c r="B911" s="0" t="s">
        <v>23</v>
      </c>
      <c r="C911" s="0" t="str">
        <f aca="false">CONCATENATE(A911,"|",B911)</f>
        <v>IT001E93989221|2022-11</v>
      </c>
      <c r="D911" s="0" t="n">
        <v>0</v>
      </c>
      <c r="E911" s="0" t="s">
        <v>126</v>
      </c>
    </row>
    <row r="912" customFormat="false" ht="13.8" hidden="false" customHeight="false" outlineLevel="0" collapsed="false">
      <c r="A912" s="0" t="s">
        <v>99</v>
      </c>
      <c r="B912" s="0" t="s">
        <v>24</v>
      </c>
      <c r="C912" s="0" t="str">
        <f aca="false">CONCATENATE(A912,"|",B912)</f>
        <v>IT001E93989221|2022-12</v>
      </c>
      <c r="D912" s="0" t="n">
        <v>0</v>
      </c>
      <c r="E912" s="0" t="s">
        <v>126</v>
      </c>
    </row>
    <row r="913" customFormat="false" ht="13.8" hidden="false" customHeight="false" outlineLevel="0" collapsed="false">
      <c r="A913" s="0" t="s">
        <v>100</v>
      </c>
      <c r="B913" s="0" t="s">
        <v>12</v>
      </c>
      <c r="C913" s="0" t="str">
        <f aca="false">CONCATENATE(A913,"|",B913)</f>
        <v>IT001E94453532|2022-01</v>
      </c>
      <c r="D913" s="0" t="n">
        <v>18</v>
      </c>
      <c r="E913" s="0" t="s">
        <v>127</v>
      </c>
    </row>
    <row r="914" customFormat="false" ht="13.8" hidden="false" customHeight="false" outlineLevel="0" collapsed="false">
      <c r="A914" s="0" t="s">
        <v>100</v>
      </c>
      <c r="B914" s="0" t="s">
        <v>14</v>
      </c>
      <c r="C914" s="0" t="str">
        <f aca="false">CONCATENATE(A914,"|",B914)</f>
        <v>IT001E94453532|2022-02</v>
      </c>
      <c r="D914" s="0" t="n">
        <v>15</v>
      </c>
      <c r="E914" s="0" t="s">
        <v>127</v>
      </c>
    </row>
    <row r="915" customFormat="false" ht="13.8" hidden="false" customHeight="false" outlineLevel="0" collapsed="false">
      <c r="A915" s="0" t="s">
        <v>100</v>
      </c>
      <c r="B915" s="0" t="s">
        <v>15</v>
      </c>
      <c r="C915" s="0" t="str">
        <f aca="false">CONCATENATE(A915,"|",B915)</f>
        <v>IT001E94453532|2022-03</v>
      </c>
      <c r="D915" s="0" t="n">
        <v>15</v>
      </c>
      <c r="E915" s="0" t="s">
        <v>127</v>
      </c>
    </row>
    <row r="916" customFormat="false" ht="13.8" hidden="false" customHeight="false" outlineLevel="0" collapsed="false">
      <c r="A916" s="0" t="s">
        <v>100</v>
      </c>
      <c r="B916" s="0" t="s">
        <v>16</v>
      </c>
      <c r="C916" s="0" t="str">
        <f aca="false">CONCATENATE(A916,"|",B916)</f>
        <v>IT001E94453532|2022-04</v>
      </c>
      <c r="D916" s="0" t="n">
        <v>17</v>
      </c>
      <c r="E916" s="0" t="s">
        <v>127</v>
      </c>
    </row>
    <row r="917" customFormat="false" ht="13.8" hidden="false" customHeight="false" outlineLevel="0" collapsed="false">
      <c r="A917" s="0" t="s">
        <v>100</v>
      </c>
      <c r="B917" s="0" t="s">
        <v>17</v>
      </c>
      <c r="C917" s="0" t="str">
        <f aca="false">CONCATENATE(A917,"|",B917)</f>
        <v>IT001E94453532|2022-05</v>
      </c>
      <c r="D917" s="0" t="n">
        <v>16</v>
      </c>
      <c r="E917" s="0" t="s">
        <v>127</v>
      </c>
    </row>
    <row r="918" customFormat="false" ht="13.8" hidden="false" customHeight="false" outlineLevel="0" collapsed="false">
      <c r="A918" s="0" t="s">
        <v>100</v>
      </c>
      <c r="B918" s="0" t="s">
        <v>18</v>
      </c>
      <c r="C918" s="0" t="str">
        <f aca="false">CONCATENATE(A918,"|",B918)</f>
        <v>IT001E94453532|2022-06</v>
      </c>
      <c r="D918" s="0" t="n">
        <v>17</v>
      </c>
      <c r="E918" s="0" t="s">
        <v>127</v>
      </c>
    </row>
    <row r="919" customFormat="false" ht="13.8" hidden="false" customHeight="false" outlineLevel="0" collapsed="false">
      <c r="A919" s="0" t="s">
        <v>100</v>
      </c>
      <c r="B919" s="0" t="s">
        <v>19</v>
      </c>
      <c r="C919" s="0" t="str">
        <f aca="false">CONCATENATE(A919,"|",B919)</f>
        <v>IT001E94453532|2022-07</v>
      </c>
      <c r="D919" s="0" t="n">
        <v>16</v>
      </c>
      <c r="E919" s="0" t="s">
        <v>127</v>
      </c>
    </row>
    <row r="920" customFormat="false" ht="13.8" hidden="false" customHeight="false" outlineLevel="0" collapsed="false">
      <c r="A920" s="0" t="s">
        <v>100</v>
      </c>
      <c r="B920" s="0" t="s">
        <v>20</v>
      </c>
      <c r="C920" s="0" t="str">
        <f aca="false">CONCATENATE(A920,"|",B920)</f>
        <v>IT001E94453532|2022-08</v>
      </c>
      <c r="D920" s="0" t="n">
        <v>15</v>
      </c>
      <c r="E920" s="0" t="s">
        <v>127</v>
      </c>
    </row>
    <row r="921" customFormat="false" ht="13.8" hidden="false" customHeight="false" outlineLevel="0" collapsed="false">
      <c r="A921" s="0" t="s">
        <v>100</v>
      </c>
      <c r="B921" s="0" t="s">
        <v>21</v>
      </c>
      <c r="C921" s="0" t="str">
        <f aca="false">CONCATENATE(A921,"|",B921)</f>
        <v>IT001E94453532|2022-09</v>
      </c>
      <c r="D921" s="0" t="n">
        <v>15</v>
      </c>
      <c r="E921" s="0" t="s">
        <v>126</v>
      </c>
    </row>
    <row r="922" customFormat="false" ht="13.8" hidden="false" customHeight="false" outlineLevel="0" collapsed="false">
      <c r="A922" s="0" t="s">
        <v>100</v>
      </c>
      <c r="B922" s="0" t="s">
        <v>22</v>
      </c>
      <c r="C922" s="0" t="str">
        <f aca="false">CONCATENATE(A922,"|",B922)</f>
        <v>IT001E94453532|2022-10</v>
      </c>
      <c r="D922" s="0" t="n">
        <v>16</v>
      </c>
      <c r="E922" s="0" t="s">
        <v>126</v>
      </c>
    </row>
    <row r="923" customFormat="false" ht="13.8" hidden="false" customHeight="false" outlineLevel="0" collapsed="false">
      <c r="A923" s="0" t="s">
        <v>100</v>
      </c>
      <c r="B923" s="0" t="s">
        <v>23</v>
      </c>
      <c r="C923" s="0" t="str">
        <f aca="false">CONCATENATE(A923,"|",B923)</f>
        <v>IT001E94453532|2022-11</v>
      </c>
      <c r="D923" s="0" t="n">
        <v>16</v>
      </c>
      <c r="E923" s="0" t="s">
        <v>126</v>
      </c>
    </row>
    <row r="924" customFormat="false" ht="13.8" hidden="false" customHeight="false" outlineLevel="0" collapsed="false">
      <c r="A924" s="0" t="s">
        <v>100</v>
      </c>
      <c r="B924" s="0" t="s">
        <v>24</v>
      </c>
      <c r="C924" s="0" t="str">
        <f aca="false">CONCATENATE(A924,"|",B924)</f>
        <v>IT001E94453532|2022-12</v>
      </c>
      <c r="D924" s="0" t="n">
        <v>15</v>
      </c>
      <c r="E924" s="0" t="s">
        <v>126</v>
      </c>
    </row>
    <row r="925" customFormat="false" ht="13.8" hidden="false" customHeight="false" outlineLevel="0" collapsed="false">
      <c r="A925" s="0" t="s">
        <v>101</v>
      </c>
      <c r="B925" s="0" t="s">
        <v>12</v>
      </c>
      <c r="C925" s="0" t="str">
        <f aca="false">CONCATENATE(A925,"|",B925)</f>
        <v>IT001E94482626|2022-01</v>
      </c>
      <c r="D925" s="0" t="n">
        <v>972</v>
      </c>
      <c r="E925" s="0" t="s">
        <v>126</v>
      </c>
    </row>
    <row r="926" customFormat="false" ht="13.8" hidden="false" customHeight="false" outlineLevel="0" collapsed="false">
      <c r="A926" s="0" t="s">
        <v>101</v>
      </c>
      <c r="B926" s="0" t="s">
        <v>14</v>
      </c>
      <c r="C926" s="0" t="str">
        <f aca="false">CONCATENATE(A926,"|",B926)</f>
        <v>IT001E94482626|2022-02</v>
      </c>
      <c r="D926" s="0" t="n">
        <v>872</v>
      </c>
      <c r="E926" s="0" t="s">
        <v>126</v>
      </c>
    </row>
    <row r="927" customFormat="false" ht="13.8" hidden="false" customHeight="false" outlineLevel="0" collapsed="false">
      <c r="A927" s="0" t="s">
        <v>101</v>
      </c>
      <c r="B927" s="0" t="s">
        <v>15</v>
      </c>
      <c r="C927" s="0" t="str">
        <f aca="false">CONCATENATE(A927,"|",B927)</f>
        <v>IT001E94482626|2022-03</v>
      </c>
      <c r="D927" s="0" t="n">
        <v>1000</v>
      </c>
      <c r="E927" s="0" t="s">
        <v>126</v>
      </c>
    </row>
    <row r="928" customFormat="false" ht="13.8" hidden="false" customHeight="false" outlineLevel="0" collapsed="false">
      <c r="A928" s="0" t="s">
        <v>101</v>
      </c>
      <c r="B928" s="0" t="s">
        <v>16</v>
      </c>
      <c r="C928" s="0" t="str">
        <f aca="false">CONCATENATE(A928,"|",B928)</f>
        <v>IT001E94482626|2022-04</v>
      </c>
      <c r="D928" s="0" t="n">
        <v>928</v>
      </c>
      <c r="E928" s="0" t="s">
        <v>126</v>
      </c>
    </row>
    <row r="929" customFormat="false" ht="13.8" hidden="false" customHeight="false" outlineLevel="0" collapsed="false">
      <c r="A929" s="0" t="s">
        <v>101</v>
      </c>
      <c r="B929" s="0" t="s">
        <v>17</v>
      </c>
      <c r="C929" s="0" t="str">
        <f aca="false">CONCATENATE(A929,"|",B929)</f>
        <v>IT001E94482626|2022-05</v>
      </c>
      <c r="D929" s="0" t="n">
        <v>1133</v>
      </c>
      <c r="E929" s="0" t="s">
        <v>126</v>
      </c>
    </row>
    <row r="930" customFormat="false" ht="13.8" hidden="false" customHeight="false" outlineLevel="0" collapsed="false">
      <c r="A930" s="0" t="s">
        <v>101</v>
      </c>
      <c r="B930" s="0" t="s">
        <v>18</v>
      </c>
      <c r="C930" s="0" t="str">
        <f aca="false">CONCATENATE(A930,"|",B930)</f>
        <v>IT001E94482626|2022-06</v>
      </c>
      <c r="D930" s="0" t="n">
        <v>1239</v>
      </c>
      <c r="E930" s="0" t="s">
        <v>126</v>
      </c>
    </row>
    <row r="931" customFormat="false" ht="13.8" hidden="false" customHeight="false" outlineLevel="0" collapsed="false">
      <c r="A931" s="0" t="s">
        <v>101</v>
      </c>
      <c r="B931" s="0" t="s">
        <v>19</v>
      </c>
      <c r="C931" s="0" t="str">
        <f aca="false">CONCATENATE(A931,"|",B931)</f>
        <v>IT001E94482626|2022-07</v>
      </c>
      <c r="D931" s="0" t="n">
        <v>1234</v>
      </c>
      <c r="E931" s="0" t="s">
        <v>126</v>
      </c>
    </row>
    <row r="932" customFormat="false" ht="13.8" hidden="false" customHeight="false" outlineLevel="0" collapsed="false">
      <c r="A932" s="0" t="s">
        <v>101</v>
      </c>
      <c r="B932" s="0" t="s">
        <v>20</v>
      </c>
      <c r="C932" s="0" t="str">
        <f aca="false">CONCATENATE(A932,"|",B932)</f>
        <v>IT001E94482626|2022-08</v>
      </c>
      <c r="D932" s="0" t="n">
        <v>1255</v>
      </c>
      <c r="E932" s="0" t="s">
        <v>126</v>
      </c>
    </row>
    <row r="933" customFormat="false" ht="13.8" hidden="false" customHeight="false" outlineLevel="0" collapsed="false">
      <c r="A933" s="0" t="s">
        <v>101</v>
      </c>
      <c r="B933" s="0" t="s">
        <v>21</v>
      </c>
      <c r="C933" s="0" t="str">
        <f aca="false">CONCATENATE(A933,"|",B933)</f>
        <v>IT001E94482626|2022-09</v>
      </c>
      <c r="D933" s="0" t="n">
        <v>1104</v>
      </c>
      <c r="E933" s="0" t="s">
        <v>126</v>
      </c>
    </row>
    <row r="934" customFormat="false" ht="13.8" hidden="false" customHeight="false" outlineLevel="0" collapsed="false">
      <c r="A934" s="0" t="s">
        <v>101</v>
      </c>
      <c r="B934" s="0" t="s">
        <v>22</v>
      </c>
      <c r="C934" s="0" t="str">
        <f aca="false">CONCATENATE(A934,"|",B934)</f>
        <v>IT001E94482626|2022-10</v>
      </c>
      <c r="D934" s="0" t="n">
        <v>1036</v>
      </c>
      <c r="E934" s="0" t="s">
        <v>126</v>
      </c>
    </row>
    <row r="935" customFormat="false" ht="13.8" hidden="false" customHeight="false" outlineLevel="0" collapsed="false">
      <c r="A935" s="0" t="s">
        <v>101</v>
      </c>
      <c r="B935" s="0" t="s">
        <v>23</v>
      </c>
      <c r="C935" s="0" t="str">
        <f aca="false">CONCATENATE(A935,"|",B935)</f>
        <v>IT001E94482626|2022-11</v>
      </c>
      <c r="D935" s="0" t="n">
        <v>1161</v>
      </c>
      <c r="E935" s="0" t="s">
        <v>126</v>
      </c>
    </row>
    <row r="936" customFormat="false" ht="13.8" hidden="false" customHeight="false" outlineLevel="0" collapsed="false">
      <c r="A936" s="0" t="s">
        <v>101</v>
      </c>
      <c r="B936" s="0" t="s">
        <v>24</v>
      </c>
      <c r="C936" s="0" t="str">
        <f aca="false">CONCATENATE(A936,"|",B936)</f>
        <v>IT001E94482626|2022-12</v>
      </c>
      <c r="D936" s="0" t="n">
        <v>1049</v>
      </c>
      <c r="E936" s="0" t="s">
        <v>126</v>
      </c>
    </row>
    <row r="937" customFormat="false" ht="13.8" hidden="false" customHeight="false" outlineLevel="0" collapsed="false">
      <c r="A937" s="0" t="s">
        <v>102</v>
      </c>
      <c r="B937" s="0" t="s">
        <v>12</v>
      </c>
      <c r="C937" s="0" t="str">
        <f aca="false">CONCATENATE(A937,"|",B937)</f>
        <v>IT001E94490102|2022-01</v>
      </c>
      <c r="D937" s="0" t="n">
        <v>253</v>
      </c>
      <c r="E937" s="0" t="s">
        <v>126</v>
      </c>
    </row>
    <row r="938" customFormat="false" ht="13.8" hidden="false" customHeight="false" outlineLevel="0" collapsed="false">
      <c r="A938" s="0" t="s">
        <v>102</v>
      </c>
      <c r="B938" s="0" t="s">
        <v>14</v>
      </c>
      <c r="C938" s="0" t="str">
        <f aca="false">CONCATENATE(A938,"|",B938)</f>
        <v>IT001E94490102|2022-02</v>
      </c>
      <c r="D938" s="0" t="n">
        <v>235</v>
      </c>
      <c r="E938" s="0" t="s">
        <v>126</v>
      </c>
    </row>
    <row r="939" customFormat="false" ht="13.8" hidden="false" customHeight="false" outlineLevel="0" collapsed="false">
      <c r="A939" s="0" t="s">
        <v>102</v>
      </c>
      <c r="B939" s="0" t="s">
        <v>15</v>
      </c>
      <c r="C939" s="0" t="str">
        <f aca="false">CONCATENATE(A939,"|",B939)</f>
        <v>IT001E94490102|2022-03</v>
      </c>
      <c r="D939" s="0" t="n">
        <v>255</v>
      </c>
      <c r="E939" s="0" t="s">
        <v>126</v>
      </c>
    </row>
    <row r="940" customFormat="false" ht="13.8" hidden="false" customHeight="false" outlineLevel="0" collapsed="false">
      <c r="A940" s="0" t="s">
        <v>102</v>
      </c>
      <c r="B940" s="0" t="s">
        <v>16</v>
      </c>
      <c r="C940" s="0" t="str">
        <f aca="false">CONCATENATE(A940,"|",B940)</f>
        <v>IT001E94490102|2022-04</v>
      </c>
      <c r="D940" s="0" t="n">
        <v>241</v>
      </c>
      <c r="E940" s="0" t="s">
        <v>126</v>
      </c>
    </row>
    <row r="941" customFormat="false" ht="13.8" hidden="false" customHeight="false" outlineLevel="0" collapsed="false">
      <c r="A941" s="0" t="s">
        <v>102</v>
      </c>
      <c r="B941" s="0" t="s">
        <v>17</v>
      </c>
      <c r="C941" s="0" t="str">
        <f aca="false">CONCATENATE(A941,"|",B941)</f>
        <v>IT001E94490102|2022-05</v>
      </c>
      <c r="D941" s="0" t="n">
        <v>248</v>
      </c>
      <c r="E941" s="0" t="s">
        <v>126</v>
      </c>
    </row>
    <row r="942" customFormat="false" ht="13.8" hidden="false" customHeight="false" outlineLevel="0" collapsed="false">
      <c r="A942" s="0" t="s">
        <v>102</v>
      </c>
      <c r="B942" s="0" t="s">
        <v>18</v>
      </c>
      <c r="C942" s="0" t="str">
        <f aca="false">CONCATENATE(A942,"|",B942)</f>
        <v>IT001E94490102|2022-06</v>
      </c>
      <c r="D942" s="0" t="n">
        <v>234</v>
      </c>
      <c r="E942" s="0" t="s">
        <v>126</v>
      </c>
    </row>
    <row r="943" customFormat="false" ht="13.8" hidden="false" customHeight="false" outlineLevel="0" collapsed="false">
      <c r="A943" s="0" t="s">
        <v>102</v>
      </c>
      <c r="B943" s="0" t="s">
        <v>19</v>
      </c>
      <c r="C943" s="0" t="str">
        <f aca="false">CONCATENATE(A943,"|",B943)</f>
        <v>IT001E94490102|2022-07</v>
      </c>
      <c r="D943" s="0" t="n">
        <v>242</v>
      </c>
      <c r="E943" s="0" t="s">
        <v>126</v>
      </c>
    </row>
    <row r="944" customFormat="false" ht="13.8" hidden="false" customHeight="false" outlineLevel="0" collapsed="false">
      <c r="A944" s="0" t="s">
        <v>102</v>
      </c>
      <c r="B944" s="0" t="s">
        <v>20</v>
      </c>
      <c r="C944" s="0" t="str">
        <f aca="false">CONCATENATE(A944,"|",B944)</f>
        <v>IT001E94490102|2022-08</v>
      </c>
      <c r="D944" s="0" t="n">
        <v>237</v>
      </c>
      <c r="E944" s="0" t="s">
        <v>126</v>
      </c>
    </row>
    <row r="945" customFormat="false" ht="13.8" hidden="false" customHeight="false" outlineLevel="0" collapsed="false">
      <c r="A945" s="0" t="s">
        <v>102</v>
      </c>
      <c r="B945" s="0" t="s">
        <v>21</v>
      </c>
      <c r="C945" s="0" t="str">
        <f aca="false">CONCATENATE(A945,"|",B945)</f>
        <v>IT001E94490102|2022-09</v>
      </c>
      <c r="D945" s="0" t="n">
        <v>189</v>
      </c>
      <c r="E945" s="0" t="s">
        <v>126</v>
      </c>
    </row>
    <row r="946" customFormat="false" ht="13.8" hidden="false" customHeight="false" outlineLevel="0" collapsed="false">
      <c r="A946" s="0" t="s">
        <v>102</v>
      </c>
      <c r="B946" s="0" t="s">
        <v>22</v>
      </c>
      <c r="C946" s="0" t="str">
        <f aca="false">CONCATENATE(A946,"|",B946)</f>
        <v>IT001E94490102|2022-10</v>
      </c>
      <c r="D946" s="0" t="n">
        <v>236</v>
      </c>
      <c r="E946" s="0" t="s">
        <v>126</v>
      </c>
    </row>
    <row r="947" customFormat="false" ht="13.8" hidden="false" customHeight="false" outlineLevel="0" collapsed="false">
      <c r="A947" s="0" t="s">
        <v>102</v>
      </c>
      <c r="B947" s="0" t="s">
        <v>23</v>
      </c>
      <c r="C947" s="0" t="str">
        <f aca="false">CONCATENATE(A947,"|",B947)</f>
        <v>IT001E94490102|2022-11</v>
      </c>
      <c r="D947" s="0" t="n">
        <v>227</v>
      </c>
      <c r="E947" s="0" t="s">
        <v>126</v>
      </c>
    </row>
    <row r="948" customFormat="false" ht="13.8" hidden="false" customHeight="false" outlineLevel="0" collapsed="false">
      <c r="A948" s="0" t="s">
        <v>102</v>
      </c>
      <c r="B948" s="0" t="s">
        <v>24</v>
      </c>
      <c r="C948" s="0" t="str">
        <f aca="false">CONCATENATE(A948,"|",B948)</f>
        <v>IT001E94490102|2022-12</v>
      </c>
      <c r="D948" s="0" t="n">
        <v>237</v>
      </c>
      <c r="E948" s="0" t="s">
        <v>126</v>
      </c>
    </row>
    <row r="949" customFormat="false" ht="13.8" hidden="false" customHeight="false" outlineLevel="0" collapsed="false">
      <c r="A949" s="0" t="s">
        <v>103</v>
      </c>
      <c r="B949" s="0" t="s">
        <v>12</v>
      </c>
      <c r="C949" s="0" t="str">
        <f aca="false">CONCATENATE(A949,"|",B949)</f>
        <v>IT001E95262178|2022-01</v>
      </c>
      <c r="D949" s="0" t="n">
        <v>27</v>
      </c>
      <c r="E949" s="0" t="s">
        <v>126</v>
      </c>
    </row>
    <row r="950" customFormat="false" ht="13.8" hidden="false" customHeight="false" outlineLevel="0" collapsed="false">
      <c r="A950" s="0" t="s">
        <v>103</v>
      </c>
      <c r="B950" s="0" t="s">
        <v>14</v>
      </c>
      <c r="C950" s="0" t="str">
        <f aca="false">CONCATENATE(A950,"|",B950)</f>
        <v>IT001E95262178|2022-02</v>
      </c>
      <c r="D950" s="0" t="n">
        <v>24</v>
      </c>
      <c r="E950" s="0" t="s">
        <v>126</v>
      </c>
    </row>
    <row r="951" customFormat="false" ht="13.8" hidden="false" customHeight="false" outlineLevel="0" collapsed="false">
      <c r="A951" s="0" t="s">
        <v>103</v>
      </c>
      <c r="B951" s="0" t="s">
        <v>15</v>
      </c>
      <c r="C951" s="0" t="str">
        <f aca="false">CONCATENATE(A951,"|",B951)</f>
        <v>IT001E95262178|2022-03</v>
      </c>
      <c r="D951" s="0" t="n">
        <v>26</v>
      </c>
      <c r="E951" s="0" t="s">
        <v>126</v>
      </c>
    </row>
    <row r="952" customFormat="false" ht="13.8" hidden="false" customHeight="false" outlineLevel="0" collapsed="false">
      <c r="A952" s="0" t="s">
        <v>103</v>
      </c>
      <c r="B952" s="0" t="s">
        <v>16</v>
      </c>
      <c r="C952" s="0" t="str">
        <f aca="false">CONCATENATE(A952,"|",B952)</f>
        <v>IT001E95262178|2022-04</v>
      </c>
      <c r="D952" s="0" t="n">
        <v>25</v>
      </c>
      <c r="E952" s="0" t="s">
        <v>126</v>
      </c>
    </row>
    <row r="953" customFormat="false" ht="13.8" hidden="false" customHeight="false" outlineLevel="0" collapsed="false">
      <c r="A953" s="0" t="s">
        <v>103</v>
      </c>
      <c r="B953" s="0" t="s">
        <v>17</v>
      </c>
      <c r="C953" s="0" t="str">
        <f aca="false">CONCATENATE(A953,"|",B953)</f>
        <v>IT001E95262178|2022-05</v>
      </c>
      <c r="D953" s="0" t="n">
        <v>27</v>
      </c>
      <c r="E953" s="0" t="s">
        <v>126</v>
      </c>
    </row>
    <row r="954" customFormat="false" ht="13.8" hidden="false" customHeight="false" outlineLevel="0" collapsed="false">
      <c r="A954" s="0" t="s">
        <v>103</v>
      </c>
      <c r="B954" s="0" t="s">
        <v>18</v>
      </c>
      <c r="C954" s="0" t="str">
        <f aca="false">CONCATENATE(A954,"|",B954)</f>
        <v>IT001E95262178|2022-06</v>
      </c>
      <c r="D954" s="0" t="n">
        <v>25</v>
      </c>
      <c r="E954" s="0" t="s">
        <v>126</v>
      </c>
    </row>
    <row r="955" customFormat="false" ht="13.8" hidden="false" customHeight="false" outlineLevel="0" collapsed="false">
      <c r="A955" s="0" t="s">
        <v>103</v>
      </c>
      <c r="B955" s="0" t="s">
        <v>19</v>
      </c>
      <c r="C955" s="0" t="str">
        <f aca="false">CONCATENATE(A955,"|",B955)</f>
        <v>IT001E95262178|2022-07</v>
      </c>
      <c r="D955" s="0" t="n">
        <v>27</v>
      </c>
      <c r="E955" s="0" t="s">
        <v>126</v>
      </c>
    </row>
    <row r="956" customFormat="false" ht="13.8" hidden="false" customHeight="false" outlineLevel="0" collapsed="false">
      <c r="A956" s="0" t="s">
        <v>103</v>
      </c>
      <c r="B956" s="0" t="s">
        <v>20</v>
      </c>
      <c r="C956" s="0" t="str">
        <f aca="false">CONCATENATE(A956,"|",B956)</f>
        <v>IT001E95262178|2022-08</v>
      </c>
      <c r="D956" s="0" t="n">
        <v>29</v>
      </c>
      <c r="E956" s="0" t="s">
        <v>126</v>
      </c>
    </row>
    <row r="957" customFormat="false" ht="13.8" hidden="false" customHeight="false" outlineLevel="0" collapsed="false">
      <c r="A957" s="0" t="s">
        <v>103</v>
      </c>
      <c r="B957" s="0" t="s">
        <v>21</v>
      </c>
      <c r="C957" s="0" t="str">
        <f aca="false">CONCATENATE(A957,"|",B957)</f>
        <v>IT001E95262178|2022-09</v>
      </c>
      <c r="D957" s="0" t="n">
        <v>30</v>
      </c>
      <c r="E957" s="0" t="s">
        <v>126</v>
      </c>
    </row>
    <row r="958" customFormat="false" ht="13.8" hidden="false" customHeight="false" outlineLevel="0" collapsed="false">
      <c r="A958" s="0" t="s">
        <v>103</v>
      </c>
      <c r="B958" s="0" t="s">
        <v>22</v>
      </c>
      <c r="C958" s="0" t="str">
        <f aca="false">CONCATENATE(A958,"|",B958)</f>
        <v>IT001E95262178|2022-10</v>
      </c>
      <c r="D958" s="0" t="n">
        <v>29</v>
      </c>
      <c r="E958" s="0" t="s">
        <v>126</v>
      </c>
    </row>
    <row r="959" customFormat="false" ht="13.8" hidden="false" customHeight="false" outlineLevel="0" collapsed="false">
      <c r="A959" s="0" t="s">
        <v>103</v>
      </c>
      <c r="B959" s="0" t="s">
        <v>23</v>
      </c>
      <c r="C959" s="0" t="str">
        <f aca="false">CONCATENATE(A959,"|",B959)</f>
        <v>IT001E95262178|2022-11</v>
      </c>
      <c r="D959" s="0" t="n">
        <v>29</v>
      </c>
      <c r="E959" s="0" t="s">
        <v>126</v>
      </c>
    </row>
    <row r="960" customFormat="false" ht="13.8" hidden="false" customHeight="false" outlineLevel="0" collapsed="false">
      <c r="A960" s="0" t="s">
        <v>103</v>
      </c>
      <c r="B960" s="0" t="s">
        <v>24</v>
      </c>
      <c r="C960" s="0" t="str">
        <f aca="false">CONCATENATE(A960,"|",B960)</f>
        <v>IT001E95262178|2022-12</v>
      </c>
      <c r="D960" s="0" t="n">
        <v>29</v>
      </c>
      <c r="E960" s="0" t="s">
        <v>126</v>
      </c>
    </row>
    <row r="961" customFormat="false" ht="13.8" hidden="false" customHeight="false" outlineLevel="0" collapsed="false">
      <c r="A961" s="0" t="s">
        <v>104</v>
      </c>
      <c r="B961" s="0" t="s">
        <v>12</v>
      </c>
      <c r="C961" s="0" t="str">
        <f aca="false">CONCATENATE(A961,"|",B961)</f>
        <v>IT001E95264569|2022-01</v>
      </c>
      <c r="D961" s="0" t="n">
        <v>6263</v>
      </c>
      <c r="E961" s="0" t="s">
        <v>126</v>
      </c>
    </row>
    <row r="962" customFormat="false" ht="13.8" hidden="false" customHeight="false" outlineLevel="0" collapsed="false">
      <c r="A962" s="0" t="s">
        <v>104</v>
      </c>
      <c r="B962" s="0" t="s">
        <v>14</v>
      </c>
      <c r="C962" s="0" t="str">
        <f aca="false">CONCATENATE(A962,"|",B962)</f>
        <v>IT001E95264569|2022-02</v>
      </c>
      <c r="D962" s="0" t="n">
        <v>5533</v>
      </c>
      <c r="E962" s="0" t="s">
        <v>126</v>
      </c>
    </row>
    <row r="963" customFormat="false" ht="13.8" hidden="false" customHeight="false" outlineLevel="0" collapsed="false">
      <c r="A963" s="0" t="s">
        <v>104</v>
      </c>
      <c r="B963" s="0" t="s">
        <v>15</v>
      </c>
      <c r="C963" s="0" t="str">
        <f aca="false">CONCATENATE(A963,"|",B963)</f>
        <v>IT001E95264569|2022-03</v>
      </c>
      <c r="D963" s="0" t="n">
        <v>6121.229508</v>
      </c>
      <c r="E963" s="0" t="s">
        <v>126</v>
      </c>
    </row>
    <row r="964" customFormat="false" ht="13.8" hidden="false" customHeight="false" outlineLevel="0" collapsed="false">
      <c r="A964" s="0" t="s">
        <v>104</v>
      </c>
      <c r="B964" s="0" t="s">
        <v>16</v>
      </c>
      <c r="C964" s="0" t="str">
        <f aca="false">CONCATENATE(A964,"|",B964)</f>
        <v>IT001E95264569|2022-04</v>
      </c>
      <c r="D964" s="0" t="n">
        <v>5923.770492</v>
      </c>
      <c r="E964" s="0" t="s">
        <v>126</v>
      </c>
    </row>
    <row r="965" customFormat="false" ht="13.8" hidden="false" customHeight="false" outlineLevel="0" collapsed="false">
      <c r="A965" s="0" t="s">
        <v>104</v>
      </c>
      <c r="B965" s="0" t="s">
        <v>17</v>
      </c>
      <c r="C965" s="0" t="str">
        <f aca="false">CONCATENATE(A965,"|",B965)</f>
        <v>IT001E95264569|2022-05</v>
      </c>
      <c r="D965" s="0" t="n">
        <v>5043</v>
      </c>
      <c r="E965" s="0" t="s">
        <v>126</v>
      </c>
    </row>
    <row r="966" customFormat="false" ht="13.8" hidden="false" customHeight="false" outlineLevel="0" collapsed="false">
      <c r="A966" s="0" t="s">
        <v>104</v>
      </c>
      <c r="B966" s="0" t="s">
        <v>18</v>
      </c>
      <c r="C966" s="0" t="str">
        <f aca="false">CONCATENATE(A966,"|",B966)</f>
        <v>IT001E95264569|2022-06</v>
      </c>
      <c r="D966" s="0" t="n">
        <v>4555</v>
      </c>
      <c r="E966" s="0" t="s">
        <v>126</v>
      </c>
    </row>
    <row r="967" customFormat="false" ht="13.8" hidden="false" customHeight="false" outlineLevel="0" collapsed="false">
      <c r="A967" s="0" t="s">
        <v>104</v>
      </c>
      <c r="B967" s="0" t="s">
        <v>19</v>
      </c>
      <c r="C967" s="0" t="str">
        <f aca="false">CONCATENATE(A967,"|",B967)</f>
        <v>IT001E95264569|2022-07</v>
      </c>
      <c r="D967" s="0" t="n">
        <v>4799</v>
      </c>
      <c r="E967" s="0" t="s">
        <v>126</v>
      </c>
    </row>
    <row r="968" customFormat="false" ht="13.8" hidden="false" customHeight="false" outlineLevel="0" collapsed="false">
      <c r="A968" s="0" t="s">
        <v>104</v>
      </c>
      <c r="B968" s="0" t="s">
        <v>20</v>
      </c>
      <c r="C968" s="0" t="str">
        <f aca="false">CONCATENATE(A968,"|",B968)</f>
        <v>IT001E95264569|2022-08</v>
      </c>
      <c r="D968" s="0" t="n">
        <v>4902</v>
      </c>
      <c r="E968" s="0" t="s">
        <v>126</v>
      </c>
    </row>
    <row r="969" customFormat="false" ht="13.8" hidden="false" customHeight="false" outlineLevel="0" collapsed="false">
      <c r="A969" s="0" t="s">
        <v>104</v>
      </c>
      <c r="B969" s="0" t="s">
        <v>21</v>
      </c>
      <c r="C969" s="0" t="str">
        <f aca="false">CONCATENATE(A969,"|",B969)</f>
        <v>IT001E95264569|2022-09</v>
      </c>
      <c r="D969" s="0" t="n">
        <v>4738</v>
      </c>
      <c r="E969" s="0" t="s">
        <v>126</v>
      </c>
    </row>
    <row r="970" customFormat="false" ht="13.8" hidden="false" customHeight="false" outlineLevel="0" collapsed="false">
      <c r="A970" s="0" t="s">
        <v>104</v>
      </c>
      <c r="B970" s="0" t="s">
        <v>22</v>
      </c>
      <c r="C970" s="0" t="str">
        <f aca="false">CONCATENATE(A970,"|",B970)</f>
        <v>IT001E95264569|2022-10</v>
      </c>
      <c r="D970" s="0" t="n">
        <v>4896</v>
      </c>
      <c r="E970" s="0" t="s">
        <v>126</v>
      </c>
    </row>
    <row r="971" customFormat="false" ht="13.8" hidden="false" customHeight="false" outlineLevel="0" collapsed="false">
      <c r="A971" s="0" t="s">
        <v>104</v>
      </c>
      <c r="B971" s="0" t="s">
        <v>23</v>
      </c>
      <c r="C971" s="0" t="str">
        <f aca="false">CONCATENATE(A971,"|",B971)</f>
        <v>IT001E95264569|2022-11</v>
      </c>
      <c r="D971" s="0" t="n">
        <v>4761</v>
      </c>
      <c r="E971" s="0" t="s">
        <v>126</v>
      </c>
    </row>
    <row r="972" customFormat="false" ht="13.8" hidden="false" customHeight="false" outlineLevel="0" collapsed="false">
      <c r="A972" s="0" t="s">
        <v>104</v>
      </c>
      <c r="B972" s="0" t="s">
        <v>24</v>
      </c>
      <c r="C972" s="0" t="str">
        <f aca="false">CONCATENATE(A972,"|",B972)</f>
        <v>IT001E95264569|2022-12</v>
      </c>
      <c r="D972" s="0" t="n">
        <v>4944</v>
      </c>
      <c r="E972" s="0" t="s">
        <v>126</v>
      </c>
    </row>
    <row r="973" customFormat="false" ht="13.8" hidden="false" customHeight="false" outlineLevel="0" collapsed="false">
      <c r="A973" s="0" t="s">
        <v>105</v>
      </c>
      <c r="B973" s="0" t="s">
        <v>12</v>
      </c>
      <c r="C973" s="0" t="str">
        <f aca="false">CONCATENATE(A973,"|",B973)</f>
        <v>IT001E95279332|2022-01</v>
      </c>
      <c r="D973" s="0" t="n">
        <v>33</v>
      </c>
      <c r="E973" s="0" t="s">
        <v>126</v>
      </c>
    </row>
    <row r="974" customFormat="false" ht="13.8" hidden="false" customHeight="false" outlineLevel="0" collapsed="false">
      <c r="A974" s="0" t="s">
        <v>105</v>
      </c>
      <c r="B974" s="0" t="s">
        <v>14</v>
      </c>
      <c r="C974" s="0" t="str">
        <f aca="false">CONCATENATE(A974,"|",B974)</f>
        <v>IT001E95279332|2022-02</v>
      </c>
      <c r="D974" s="0" t="n">
        <v>29</v>
      </c>
      <c r="E974" s="0" t="s">
        <v>126</v>
      </c>
    </row>
    <row r="975" customFormat="false" ht="13.8" hidden="false" customHeight="false" outlineLevel="0" collapsed="false">
      <c r="A975" s="0" t="s">
        <v>105</v>
      </c>
      <c r="B975" s="0" t="s">
        <v>15</v>
      </c>
      <c r="C975" s="0" t="str">
        <f aca="false">CONCATENATE(A975,"|",B975)</f>
        <v>IT001E95279332|2022-03</v>
      </c>
      <c r="D975" s="0" t="n">
        <v>44</v>
      </c>
      <c r="E975" s="0" t="s">
        <v>126</v>
      </c>
    </row>
    <row r="976" customFormat="false" ht="13.8" hidden="false" customHeight="false" outlineLevel="0" collapsed="false">
      <c r="A976" s="0" t="s">
        <v>105</v>
      </c>
      <c r="B976" s="0" t="s">
        <v>16</v>
      </c>
      <c r="C976" s="0" t="str">
        <f aca="false">CONCATENATE(A976,"|",B976)</f>
        <v>IT001E95279332|2022-04</v>
      </c>
      <c r="D976" s="0" t="n">
        <v>93</v>
      </c>
      <c r="E976" s="0" t="s">
        <v>126</v>
      </c>
    </row>
    <row r="977" customFormat="false" ht="13.8" hidden="false" customHeight="false" outlineLevel="0" collapsed="false">
      <c r="A977" s="0" t="s">
        <v>105</v>
      </c>
      <c r="B977" s="0" t="s">
        <v>17</v>
      </c>
      <c r="C977" s="0" t="str">
        <f aca="false">CONCATENATE(A977,"|",B977)</f>
        <v>IT001E95279332|2022-05</v>
      </c>
      <c r="D977" s="0" t="n">
        <v>21447</v>
      </c>
      <c r="E977" s="0" t="s">
        <v>126</v>
      </c>
    </row>
    <row r="978" customFormat="false" ht="13.8" hidden="false" customHeight="false" outlineLevel="0" collapsed="false">
      <c r="A978" s="0" t="s">
        <v>105</v>
      </c>
      <c r="B978" s="0" t="s">
        <v>18</v>
      </c>
      <c r="C978" s="0" t="str">
        <f aca="false">CONCATENATE(A978,"|",B978)</f>
        <v>IT001E95279332|2022-06</v>
      </c>
      <c r="D978" s="0" t="n">
        <v>51298</v>
      </c>
      <c r="E978" s="0" t="s">
        <v>126</v>
      </c>
    </row>
    <row r="979" customFormat="false" ht="13.8" hidden="false" customHeight="false" outlineLevel="0" collapsed="false">
      <c r="A979" s="0" t="s">
        <v>105</v>
      </c>
      <c r="B979" s="0" t="s">
        <v>19</v>
      </c>
      <c r="C979" s="0" t="str">
        <f aca="false">CONCATENATE(A979,"|",B979)</f>
        <v>IT001E95279332|2022-07</v>
      </c>
      <c r="D979" s="0" t="n">
        <v>52846</v>
      </c>
      <c r="E979" s="0" t="s">
        <v>127</v>
      </c>
    </row>
    <row r="980" customFormat="false" ht="13.8" hidden="false" customHeight="false" outlineLevel="0" collapsed="false">
      <c r="A980" s="0" t="s">
        <v>105</v>
      </c>
      <c r="B980" s="0" t="s">
        <v>20</v>
      </c>
      <c r="C980" s="0" t="str">
        <f aca="false">CONCATENATE(A980,"|",B980)</f>
        <v>IT001E95279332|2022-08</v>
      </c>
      <c r="D980" s="0" t="n">
        <v>56808</v>
      </c>
      <c r="E980" s="0" t="s">
        <v>126</v>
      </c>
    </row>
    <row r="981" customFormat="false" ht="13.8" hidden="false" customHeight="false" outlineLevel="0" collapsed="false">
      <c r="A981" s="0" t="s">
        <v>105</v>
      </c>
      <c r="B981" s="0" t="s">
        <v>21</v>
      </c>
      <c r="C981" s="0" t="str">
        <f aca="false">CONCATENATE(A981,"|",B981)</f>
        <v>IT001E95279332|2022-09</v>
      </c>
      <c r="D981" s="0" t="n">
        <v>32099</v>
      </c>
      <c r="E981" s="0" t="s">
        <v>126</v>
      </c>
    </row>
    <row r="982" customFormat="false" ht="13.8" hidden="false" customHeight="false" outlineLevel="0" collapsed="false">
      <c r="A982" s="0" t="s">
        <v>105</v>
      </c>
      <c r="B982" s="0" t="s">
        <v>22</v>
      </c>
      <c r="C982" s="0" t="str">
        <f aca="false">CONCATENATE(A982,"|",B982)</f>
        <v>IT001E95279332|2022-10</v>
      </c>
      <c r="D982" s="0" t="n">
        <v>160</v>
      </c>
      <c r="E982" s="0" t="s">
        <v>126</v>
      </c>
    </row>
    <row r="983" customFormat="false" ht="13.8" hidden="false" customHeight="false" outlineLevel="0" collapsed="false">
      <c r="A983" s="0" t="s">
        <v>105</v>
      </c>
      <c r="B983" s="0" t="s">
        <v>23</v>
      </c>
      <c r="C983" s="0" t="str">
        <f aca="false">CONCATENATE(A983,"|",B983)</f>
        <v>IT001E95279332|2022-11</v>
      </c>
      <c r="D983" s="0" t="n">
        <v>106</v>
      </c>
      <c r="E983" s="0" t="s">
        <v>126</v>
      </c>
    </row>
    <row r="984" customFormat="false" ht="13.8" hidden="false" customHeight="false" outlineLevel="0" collapsed="false">
      <c r="A984" s="0" t="s">
        <v>105</v>
      </c>
      <c r="B984" s="0" t="s">
        <v>24</v>
      </c>
      <c r="C984" s="0" t="str">
        <f aca="false">CONCATENATE(A984,"|",B984)</f>
        <v>IT001E95279332|2022-12</v>
      </c>
      <c r="D984" s="0" t="n">
        <v>111</v>
      </c>
      <c r="E984" s="0" t="s">
        <v>126</v>
      </c>
    </row>
    <row r="985" customFormat="false" ht="13.8" hidden="false" customHeight="false" outlineLevel="0" collapsed="false">
      <c r="A985" s="0" t="s">
        <v>106</v>
      </c>
      <c r="B985" s="0" t="s">
        <v>12</v>
      </c>
      <c r="C985" s="0" t="str">
        <f aca="false">CONCATENATE(A985,"|",B985)</f>
        <v>IT001E95306882|2022-01</v>
      </c>
      <c r="D985" s="0" t="n">
        <v>2809</v>
      </c>
      <c r="E985" s="0" t="s">
        <v>126</v>
      </c>
    </row>
    <row r="986" customFormat="false" ht="13.8" hidden="false" customHeight="false" outlineLevel="0" collapsed="false">
      <c r="A986" s="0" t="s">
        <v>106</v>
      </c>
      <c r="B986" s="0" t="s">
        <v>14</v>
      </c>
      <c r="C986" s="0" t="str">
        <f aca="false">CONCATENATE(A986,"|",B986)</f>
        <v>IT001E95306882|2022-02</v>
      </c>
      <c r="D986" s="0" t="n">
        <v>1343.525424</v>
      </c>
      <c r="E986" s="0" t="s">
        <v>126</v>
      </c>
    </row>
    <row r="987" customFormat="false" ht="13.8" hidden="false" customHeight="false" outlineLevel="0" collapsed="false">
      <c r="A987" s="0" t="s">
        <v>106</v>
      </c>
      <c r="B987" s="0" t="s">
        <v>15</v>
      </c>
      <c r="C987" s="0" t="str">
        <f aca="false">CONCATENATE(A987,"|",B987)</f>
        <v>IT001E95306882|2022-03</v>
      </c>
      <c r="D987" s="0" t="n">
        <v>1487.474576</v>
      </c>
      <c r="E987" s="0" t="s">
        <v>126</v>
      </c>
    </row>
    <row r="988" customFormat="false" ht="13.8" hidden="false" customHeight="false" outlineLevel="0" collapsed="false">
      <c r="A988" s="0" t="s">
        <v>106</v>
      </c>
      <c r="B988" s="0" t="s">
        <v>16</v>
      </c>
      <c r="C988" s="0" t="str">
        <f aca="false">CONCATENATE(A988,"|",B988)</f>
        <v>IT001E95306882|2022-04</v>
      </c>
      <c r="D988" s="0" t="n">
        <v>3045</v>
      </c>
      <c r="E988" s="0" t="s">
        <v>126</v>
      </c>
    </row>
    <row r="989" customFormat="false" ht="13.8" hidden="false" customHeight="false" outlineLevel="0" collapsed="false">
      <c r="A989" s="0" t="s">
        <v>106</v>
      </c>
      <c r="B989" s="0" t="s">
        <v>17</v>
      </c>
      <c r="C989" s="0" t="str">
        <f aca="false">CONCATENATE(A989,"|",B989)</f>
        <v>IT001E95306882|2022-05</v>
      </c>
      <c r="D989" s="0" t="n">
        <v>3307</v>
      </c>
      <c r="E989" s="0" t="s">
        <v>126</v>
      </c>
    </row>
    <row r="990" customFormat="false" ht="13.8" hidden="false" customHeight="false" outlineLevel="0" collapsed="false">
      <c r="A990" s="0" t="s">
        <v>106</v>
      </c>
      <c r="B990" s="0" t="s">
        <v>18</v>
      </c>
      <c r="C990" s="0" t="str">
        <f aca="false">CONCATENATE(A990,"|",B990)</f>
        <v>IT001E95306882|2022-06</v>
      </c>
      <c r="D990" s="0" t="n">
        <v>3242</v>
      </c>
      <c r="E990" s="0" t="s">
        <v>126</v>
      </c>
    </row>
    <row r="991" customFormat="false" ht="13.8" hidden="false" customHeight="false" outlineLevel="0" collapsed="false">
      <c r="A991" s="0" t="s">
        <v>106</v>
      </c>
      <c r="B991" s="0" t="s">
        <v>19</v>
      </c>
      <c r="C991" s="0" t="str">
        <f aca="false">CONCATENATE(A991,"|",B991)</f>
        <v>IT001E95306882|2022-07</v>
      </c>
      <c r="D991" s="0" t="n">
        <v>3375</v>
      </c>
      <c r="E991" s="0" t="s">
        <v>126</v>
      </c>
    </row>
    <row r="992" customFormat="false" ht="13.8" hidden="false" customHeight="false" outlineLevel="0" collapsed="false">
      <c r="A992" s="0" t="s">
        <v>106</v>
      </c>
      <c r="B992" s="0" t="s">
        <v>20</v>
      </c>
      <c r="C992" s="0" t="str">
        <f aca="false">CONCATENATE(A992,"|",B992)</f>
        <v>IT001E95306882|2022-08</v>
      </c>
      <c r="D992" s="0" t="n">
        <v>3404</v>
      </c>
      <c r="E992" s="0" t="s">
        <v>126</v>
      </c>
    </row>
    <row r="993" customFormat="false" ht="13.8" hidden="false" customHeight="false" outlineLevel="0" collapsed="false">
      <c r="A993" s="0" t="s">
        <v>106</v>
      </c>
      <c r="B993" s="0" t="s">
        <v>21</v>
      </c>
      <c r="C993" s="0" t="str">
        <f aca="false">CONCATENATE(A993,"|",B993)</f>
        <v>IT001E95306882|2022-09</v>
      </c>
      <c r="D993" s="0" t="n">
        <v>3323</v>
      </c>
      <c r="E993" s="0" t="s">
        <v>126</v>
      </c>
    </row>
    <row r="994" customFormat="false" ht="13.8" hidden="false" customHeight="false" outlineLevel="0" collapsed="false">
      <c r="A994" s="0" t="s">
        <v>106</v>
      </c>
      <c r="B994" s="0" t="s">
        <v>22</v>
      </c>
      <c r="C994" s="0" t="str">
        <f aca="false">CONCATENATE(A994,"|",B994)</f>
        <v>IT001E95306882|2022-10</v>
      </c>
      <c r="D994" s="0" t="n">
        <v>3463</v>
      </c>
      <c r="E994" s="0" t="s">
        <v>126</v>
      </c>
    </row>
    <row r="995" customFormat="false" ht="13.8" hidden="false" customHeight="false" outlineLevel="0" collapsed="false">
      <c r="A995" s="0" t="s">
        <v>106</v>
      </c>
      <c r="B995" s="0" t="s">
        <v>23</v>
      </c>
      <c r="C995" s="0" t="str">
        <f aca="false">CONCATENATE(A995,"|",B995)</f>
        <v>IT001E95306882|2022-11</v>
      </c>
      <c r="D995" s="0" t="n">
        <v>3371</v>
      </c>
      <c r="E995" s="0" t="s">
        <v>126</v>
      </c>
    </row>
    <row r="996" customFormat="false" ht="13.8" hidden="false" customHeight="false" outlineLevel="0" collapsed="false">
      <c r="A996" s="0" t="s">
        <v>106</v>
      </c>
      <c r="B996" s="0" t="s">
        <v>24</v>
      </c>
      <c r="C996" s="0" t="str">
        <f aca="false">CONCATENATE(A996,"|",B996)</f>
        <v>IT001E95306882|2022-12</v>
      </c>
      <c r="D996" s="0" t="n">
        <v>3494</v>
      </c>
      <c r="E996" s="0" t="s">
        <v>126</v>
      </c>
    </row>
    <row r="997" customFormat="false" ht="13.8" hidden="false" customHeight="false" outlineLevel="0" collapsed="false">
      <c r="A997" s="0" t="s">
        <v>107</v>
      </c>
      <c r="B997" s="0" t="s">
        <v>12</v>
      </c>
      <c r="C997" s="0" t="str">
        <f aca="false">CONCATENATE(A997,"|",B997)</f>
        <v>IT001E95333258|2022-01</v>
      </c>
      <c r="D997" s="0" t="n">
        <v>895</v>
      </c>
      <c r="E997" s="0" t="s">
        <v>126</v>
      </c>
    </row>
    <row r="998" customFormat="false" ht="13.8" hidden="false" customHeight="false" outlineLevel="0" collapsed="false">
      <c r="A998" s="0" t="s">
        <v>107</v>
      </c>
      <c r="B998" s="0" t="s">
        <v>14</v>
      </c>
      <c r="C998" s="0" t="str">
        <f aca="false">CONCATENATE(A998,"|",B998)</f>
        <v>IT001E95333258|2022-02</v>
      </c>
      <c r="D998" s="0" t="n">
        <v>657</v>
      </c>
      <c r="E998" s="0" t="s">
        <v>126</v>
      </c>
    </row>
    <row r="999" customFormat="false" ht="13.8" hidden="false" customHeight="false" outlineLevel="0" collapsed="false">
      <c r="A999" s="0" t="s">
        <v>107</v>
      </c>
      <c r="B999" s="0" t="s">
        <v>15</v>
      </c>
      <c r="C999" s="0" t="str">
        <f aca="false">CONCATENATE(A999,"|",B999)</f>
        <v>IT001E95333258|2022-03</v>
      </c>
      <c r="D999" s="0" t="n">
        <v>758</v>
      </c>
      <c r="E999" s="0" t="s">
        <v>126</v>
      </c>
    </row>
    <row r="1000" customFormat="false" ht="13.8" hidden="false" customHeight="false" outlineLevel="0" collapsed="false">
      <c r="A1000" s="0" t="s">
        <v>107</v>
      </c>
      <c r="B1000" s="0" t="s">
        <v>16</v>
      </c>
      <c r="C1000" s="0" t="str">
        <f aca="false">CONCATENATE(A1000,"|",B1000)</f>
        <v>IT001E95333258|2022-04</v>
      </c>
      <c r="D1000" s="0" t="n">
        <v>327</v>
      </c>
      <c r="E1000" s="0" t="s">
        <v>126</v>
      </c>
    </row>
    <row r="1001" customFormat="false" ht="13.8" hidden="false" customHeight="false" outlineLevel="0" collapsed="false">
      <c r="A1001" s="0" t="s">
        <v>107</v>
      </c>
      <c r="B1001" s="0" t="s">
        <v>17</v>
      </c>
      <c r="C1001" s="0" t="str">
        <f aca="false">CONCATENATE(A1001,"|",B1001)</f>
        <v>IT001E95333258|2022-05</v>
      </c>
      <c r="D1001" s="0" t="n">
        <v>382</v>
      </c>
      <c r="E1001" s="0" t="s">
        <v>126</v>
      </c>
    </row>
    <row r="1002" customFormat="false" ht="13.8" hidden="false" customHeight="false" outlineLevel="0" collapsed="false">
      <c r="A1002" s="0" t="s">
        <v>107</v>
      </c>
      <c r="B1002" s="0" t="s">
        <v>18</v>
      </c>
      <c r="C1002" s="0" t="str">
        <f aca="false">CONCATENATE(A1002,"|",B1002)</f>
        <v>IT001E95333258|2022-06</v>
      </c>
      <c r="D1002" s="0" t="n">
        <v>979</v>
      </c>
      <c r="E1002" s="0" t="s">
        <v>127</v>
      </c>
    </row>
    <row r="1003" customFormat="false" ht="13.8" hidden="false" customHeight="false" outlineLevel="0" collapsed="false">
      <c r="A1003" s="0" t="s">
        <v>107</v>
      </c>
      <c r="B1003" s="0" t="s">
        <v>19</v>
      </c>
      <c r="C1003" s="0" t="str">
        <f aca="false">CONCATENATE(A1003,"|",B1003)</f>
        <v>IT001E95333258|2022-07</v>
      </c>
      <c r="D1003" s="0" t="n">
        <v>1090</v>
      </c>
      <c r="E1003" s="0" t="s">
        <v>127</v>
      </c>
    </row>
    <row r="1004" customFormat="false" ht="13.8" hidden="false" customHeight="false" outlineLevel="0" collapsed="false">
      <c r="A1004" s="0" t="s">
        <v>107</v>
      </c>
      <c r="B1004" s="0" t="s">
        <v>20</v>
      </c>
      <c r="C1004" s="0" t="str">
        <f aca="false">CONCATENATE(A1004,"|",B1004)</f>
        <v>IT001E95333258|2022-08</v>
      </c>
      <c r="D1004" s="0" t="n">
        <v>2407</v>
      </c>
      <c r="E1004" s="0" t="s">
        <v>127</v>
      </c>
    </row>
    <row r="1005" customFormat="false" ht="13.8" hidden="false" customHeight="false" outlineLevel="0" collapsed="false">
      <c r="A1005" s="0" t="s">
        <v>107</v>
      </c>
      <c r="B1005" s="0" t="s">
        <v>21</v>
      </c>
      <c r="C1005" s="0" t="str">
        <f aca="false">CONCATENATE(A1005,"|",B1005)</f>
        <v>IT001E95333258|2022-09</v>
      </c>
      <c r="D1005" s="0" t="n">
        <v>721</v>
      </c>
      <c r="E1005" s="0" t="s">
        <v>127</v>
      </c>
    </row>
    <row r="1006" customFormat="false" ht="13.8" hidden="false" customHeight="false" outlineLevel="0" collapsed="false">
      <c r="A1006" s="0" t="s">
        <v>107</v>
      </c>
      <c r="B1006" s="0" t="s">
        <v>22</v>
      </c>
      <c r="C1006" s="0" t="str">
        <f aca="false">CONCATENATE(A1006,"|",B1006)</f>
        <v>IT001E95333258|2022-10</v>
      </c>
      <c r="D1006" s="0" t="n">
        <v>708</v>
      </c>
      <c r="E1006" s="0" t="s">
        <v>127</v>
      </c>
    </row>
    <row r="1007" customFormat="false" ht="13.8" hidden="false" customHeight="false" outlineLevel="0" collapsed="false">
      <c r="A1007" s="0" t="s">
        <v>107</v>
      </c>
      <c r="B1007" s="0" t="s">
        <v>23</v>
      </c>
      <c r="C1007" s="0" t="str">
        <f aca="false">CONCATENATE(A1007,"|",B1007)</f>
        <v>IT001E95333258|2022-11</v>
      </c>
      <c r="D1007" s="0" t="n">
        <v>768</v>
      </c>
      <c r="E1007" s="0" t="s">
        <v>127</v>
      </c>
    </row>
    <row r="1008" customFormat="false" ht="13.8" hidden="false" customHeight="false" outlineLevel="0" collapsed="false">
      <c r="A1008" s="0" t="s">
        <v>107</v>
      </c>
      <c r="B1008" s="0" t="s">
        <v>24</v>
      </c>
      <c r="C1008" s="0" t="str">
        <f aca="false">CONCATENATE(A1008,"|",B1008)</f>
        <v>IT001E95333258|2022-12</v>
      </c>
      <c r="D1008" s="0" t="n">
        <v>837</v>
      </c>
      <c r="E1008" s="0" t="s">
        <v>127</v>
      </c>
    </row>
    <row r="1009" customFormat="false" ht="13.8" hidden="false" customHeight="false" outlineLevel="0" collapsed="false">
      <c r="A1009" s="0" t="s">
        <v>108</v>
      </c>
      <c r="B1009" s="0" t="s">
        <v>12</v>
      </c>
      <c r="C1009" s="0" t="str">
        <f aca="false">CONCATENATE(A1009,"|",B1009)</f>
        <v>IT001E95333267|2022-01</v>
      </c>
      <c r="D1009" s="0" t="n">
        <v>5878</v>
      </c>
      <c r="E1009" s="0" t="s">
        <v>126</v>
      </c>
    </row>
    <row r="1010" customFormat="false" ht="13.8" hidden="false" customHeight="false" outlineLevel="0" collapsed="false">
      <c r="A1010" s="0" t="s">
        <v>108</v>
      </c>
      <c r="B1010" s="0" t="s">
        <v>14</v>
      </c>
      <c r="C1010" s="0" t="str">
        <f aca="false">CONCATENATE(A1010,"|",B1010)</f>
        <v>IT001E95333267|2022-02</v>
      </c>
      <c r="D1010" s="0" t="n">
        <v>4638</v>
      </c>
      <c r="E1010" s="0" t="s">
        <v>126</v>
      </c>
    </row>
    <row r="1011" customFormat="false" ht="13.8" hidden="false" customHeight="false" outlineLevel="0" collapsed="false">
      <c r="A1011" s="0" t="s">
        <v>108</v>
      </c>
      <c r="B1011" s="0" t="s">
        <v>15</v>
      </c>
      <c r="C1011" s="0" t="str">
        <f aca="false">CONCATENATE(A1011,"|",B1011)</f>
        <v>IT001E95333267|2022-03</v>
      </c>
      <c r="D1011" s="0" t="n">
        <v>5688</v>
      </c>
      <c r="E1011" s="0" t="s">
        <v>126</v>
      </c>
    </row>
    <row r="1012" customFormat="false" ht="13.8" hidden="false" customHeight="false" outlineLevel="0" collapsed="false">
      <c r="A1012" s="0" t="s">
        <v>108</v>
      </c>
      <c r="B1012" s="0" t="s">
        <v>16</v>
      </c>
      <c r="C1012" s="0" t="str">
        <f aca="false">CONCATENATE(A1012,"|",B1012)</f>
        <v>IT001E95333267|2022-04</v>
      </c>
      <c r="D1012" s="0" t="n">
        <v>4250</v>
      </c>
      <c r="E1012" s="0" t="s">
        <v>126</v>
      </c>
    </row>
    <row r="1013" customFormat="false" ht="13.8" hidden="false" customHeight="false" outlineLevel="0" collapsed="false">
      <c r="A1013" s="0" t="s">
        <v>108</v>
      </c>
      <c r="B1013" s="0" t="s">
        <v>17</v>
      </c>
      <c r="C1013" s="0" t="str">
        <f aca="false">CONCATENATE(A1013,"|",B1013)</f>
        <v>IT001E95333267|2022-05</v>
      </c>
      <c r="D1013" s="0" t="n">
        <v>4829</v>
      </c>
      <c r="E1013" s="0" t="s">
        <v>126</v>
      </c>
    </row>
    <row r="1014" customFormat="false" ht="13.8" hidden="false" customHeight="false" outlineLevel="0" collapsed="false">
      <c r="A1014" s="0" t="s">
        <v>108</v>
      </c>
      <c r="B1014" s="0" t="s">
        <v>18</v>
      </c>
      <c r="C1014" s="0" t="str">
        <f aca="false">CONCATENATE(A1014,"|",B1014)</f>
        <v>IT001E95333267|2022-06</v>
      </c>
      <c r="D1014" s="0" t="n">
        <v>5929</v>
      </c>
      <c r="E1014" s="0" t="s">
        <v>126</v>
      </c>
    </row>
    <row r="1015" customFormat="false" ht="13.8" hidden="false" customHeight="false" outlineLevel="0" collapsed="false">
      <c r="A1015" s="0" t="s">
        <v>108</v>
      </c>
      <c r="B1015" s="0" t="s">
        <v>19</v>
      </c>
      <c r="C1015" s="0" t="str">
        <f aca="false">CONCATENATE(A1015,"|",B1015)</f>
        <v>IT001E95333267|2022-07</v>
      </c>
      <c r="D1015" s="0" t="n">
        <v>6876</v>
      </c>
      <c r="E1015" s="0" t="s">
        <v>126</v>
      </c>
    </row>
    <row r="1016" customFormat="false" ht="13.8" hidden="false" customHeight="false" outlineLevel="0" collapsed="false">
      <c r="A1016" s="0" t="s">
        <v>108</v>
      </c>
      <c r="B1016" s="0" t="s">
        <v>20</v>
      </c>
      <c r="C1016" s="0" t="str">
        <f aca="false">CONCATENATE(A1016,"|",B1016)</f>
        <v>IT001E95333267|2022-08</v>
      </c>
      <c r="D1016" s="0" t="n">
        <v>6840</v>
      </c>
      <c r="E1016" s="0" t="s">
        <v>126</v>
      </c>
    </row>
    <row r="1017" customFormat="false" ht="13.8" hidden="false" customHeight="false" outlineLevel="0" collapsed="false">
      <c r="A1017" s="0" t="s">
        <v>108</v>
      </c>
      <c r="B1017" s="0" t="s">
        <v>21</v>
      </c>
      <c r="C1017" s="0" t="str">
        <f aca="false">CONCATENATE(A1017,"|",B1017)</f>
        <v>IT001E95333267|2022-09</v>
      </c>
      <c r="D1017" s="0" t="n">
        <v>5780</v>
      </c>
      <c r="E1017" s="0" t="s">
        <v>126</v>
      </c>
    </row>
    <row r="1018" customFormat="false" ht="13.8" hidden="false" customHeight="false" outlineLevel="0" collapsed="false">
      <c r="A1018" s="0" t="s">
        <v>108</v>
      </c>
      <c r="B1018" s="0" t="s">
        <v>22</v>
      </c>
      <c r="C1018" s="0" t="str">
        <f aca="false">CONCATENATE(A1018,"|",B1018)</f>
        <v>IT001E95333267|2022-10</v>
      </c>
      <c r="D1018" s="0" t="n">
        <v>4499</v>
      </c>
      <c r="E1018" s="0" t="s">
        <v>126</v>
      </c>
    </row>
    <row r="1019" customFormat="false" ht="13.8" hidden="false" customHeight="false" outlineLevel="0" collapsed="false">
      <c r="A1019" s="0" t="s">
        <v>108</v>
      </c>
      <c r="B1019" s="0" t="s">
        <v>23</v>
      </c>
      <c r="C1019" s="0" t="str">
        <f aca="false">CONCATENATE(A1019,"|",B1019)</f>
        <v>IT001E95333267|2022-11</v>
      </c>
      <c r="D1019" s="0" t="n">
        <v>4369</v>
      </c>
      <c r="E1019" s="0" t="s">
        <v>126</v>
      </c>
    </row>
    <row r="1020" customFormat="false" ht="13.8" hidden="false" customHeight="false" outlineLevel="0" collapsed="false">
      <c r="A1020" s="0" t="s">
        <v>108</v>
      </c>
      <c r="B1020" s="0" t="s">
        <v>24</v>
      </c>
      <c r="C1020" s="0" t="str">
        <f aca="false">CONCATENATE(A1020,"|",B1020)</f>
        <v>IT001E95333267|2022-12</v>
      </c>
      <c r="D1020" s="0" t="n">
        <v>4506</v>
      </c>
      <c r="E1020" s="0" t="s">
        <v>126</v>
      </c>
    </row>
    <row r="1021" customFormat="false" ht="13.8" hidden="false" customHeight="false" outlineLevel="0" collapsed="false">
      <c r="A1021" s="0" t="s">
        <v>109</v>
      </c>
      <c r="B1021" s="0" t="s">
        <v>12</v>
      </c>
      <c r="C1021" s="0" t="str">
        <f aca="false">CONCATENATE(A1021,"|",B1021)</f>
        <v>IT001E95333268|2022-01</v>
      </c>
      <c r="D1021" s="0" t="n">
        <v>6681</v>
      </c>
      <c r="E1021" s="0" t="s">
        <v>126</v>
      </c>
    </row>
    <row r="1022" customFormat="false" ht="13.8" hidden="false" customHeight="false" outlineLevel="0" collapsed="false">
      <c r="A1022" s="0" t="s">
        <v>109</v>
      </c>
      <c r="B1022" s="0" t="s">
        <v>14</v>
      </c>
      <c r="C1022" s="0" t="str">
        <f aca="false">CONCATENATE(A1022,"|",B1022)</f>
        <v>IT001E95333268|2022-02</v>
      </c>
      <c r="D1022" s="0" t="n">
        <v>5543</v>
      </c>
      <c r="E1022" s="0" t="s">
        <v>126</v>
      </c>
    </row>
    <row r="1023" customFormat="false" ht="13.8" hidden="false" customHeight="false" outlineLevel="0" collapsed="false">
      <c r="A1023" s="0" t="s">
        <v>109</v>
      </c>
      <c r="B1023" s="0" t="s">
        <v>15</v>
      </c>
      <c r="C1023" s="0" t="str">
        <f aca="false">CONCATENATE(A1023,"|",B1023)</f>
        <v>IT001E95333268|2022-03</v>
      </c>
      <c r="D1023" s="0" t="n">
        <v>6773</v>
      </c>
      <c r="E1023" s="0" t="s">
        <v>126</v>
      </c>
    </row>
    <row r="1024" customFormat="false" ht="13.8" hidden="false" customHeight="false" outlineLevel="0" collapsed="false">
      <c r="A1024" s="0" t="s">
        <v>109</v>
      </c>
      <c r="B1024" s="0" t="s">
        <v>16</v>
      </c>
      <c r="C1024" s="0" t="str">
        <f aca="false">CONCATENATE(A1024,"|",B1024)</f>
        <v>IT001E95333268|2022-04</v>
      </c>
      <c r="D1024" s="0" t="n">
        <v>4459</v>
      </c>
      <c r="E1024" s="0" t="s">
        <v>126</v>
      </c>
    </row>
    <row r="1025" customFormat="false" ht="13.8" hidden="false" customHeight="false" outlineLevel="0" collapsed="false">
      <c r="A1025" s="0" t="s">
        <v>109</v>
      </c>
      <c r="B1025" s="0" t="s">
        <v>17</v>
      </c>
      <c r="C1025" s="0" t="str">
        <f aca="false">CONCATENATE(A1025,"|",B1025)</f>
        <v>IT001E95333268|2022-05</v>
      </c>
      <c r="D1025" s="0" t="n">
        <v>4202</v>
      </c>
      <c r="E1025" s="0" t="s">
        <v>126</v>
      </c>
    </row>
    <row r="1026" customFormat="false" ht="13.8" hidden="false" customHeight="false" outlineLevel="0" collapsed="false">
      <c r="A1026" s="0" t="s">
        <v>109</v>
      </c>
      <c r="B1026" s="0" t="s">
        <v>18</v>
      </c>
      <c r="C1026" s="0" t="str">
        <f aca="false">CONCATENATE(A1026,"|",B1026)</f>
        <v>IT001E95333268|2022-06</v>
      </c>
      <c r="D1026" s="0" t="n">
        <v>5879</v>
      </c>
      <c r="E1026" s="0" t="s">
        <v>126</v>
      </c>
    </row>
    <row r="1027" customFormat="false" ht="13.8" hidden="false" customHeight="false" outlineLevel="0" collapsed="false">
      <c r="A1027" s="0" t="s">
        <v>109</v>
      </c>
      <c r="B1027" s="0" t="s">
        <v>19</v>
      </c>
      <c r="C1027" s="0" t="str">
        <f aca="false">CONCATENATE(A1027,"|",B1027)</f>
        <v>IT001E95333268|2022-07</v>
      </c>
      <c r="D1027" s="0" t="n">
        <v>7076</v>
      </c>
      <c r="E1027" s="0" t="s">
        <v>126</v>
      </c>
    </row>
    <row r="1028" customFormat="false" ht="13.8" hidden="false" customHeight="false" outlineLevel="0" collapsed="false">
      <c r="A1028" s="0" t="s">
        <v>109</v>
      </c>
      <c r="B1028" s="0" t="s">
        <v>20</v>
      </c>
      <c r="C1028" s="0" t="str">
        <f aca="false">CONCATENATE(A1028,"|",B1028)</f>
        <v>IT001E95333268|2022-08</v>
      </c>
      <c r="D1028" s="0" t="n">
        <v>6932</v>
      </c>
      <c r="E1028" s="0" t="s">
        <v>126</v>
      </c>
    </row>
    <row r="1029" customFormat="false" ht="13.8" hidden="false" customHeight="false" outlineLevel="0" collapsed="false">
      <c r="A1029" s="0" t="s">
        <v>109</v>
      </c>
      <c r="B1029" s="0" t="s">
        <v>21</v>
      </c>
      <c r="C1029" s="0" t="str">
        <f aca="false">CONCATENATE(A1029,"|",B1029)</f>
        <v>IT001E95333268|2022-09</v>
      </c>
      <c r="D1029" s="0" t="n">
        <v>5484</v>
      </c>
      <c r="E1029" s="0" t="s">
        <v>126</v>
      </c>
    </row>
    <row r="1030" customFormat="false" ht="13.8" hidden="false" customHeight="false" outlineLevel="0" collapsed="false">
      <c r="A1030" s="0" t="s">
        <v>109</v>
      </c>
      <c r="B1030" s="0" t="s">
        <v>22</v>
      </c>
      <c r="C1030" s="0" t="str">
        <f aca="false">CONCATENATE(A1030,"|",B1030)</f>
        <v>IT001E95333268|2022-10</v>
      </c>
      <c r="D1030" s="0" t="n">
        <v>3770</v>
      </c>
      <c r="E1030" s="0" t="s">
        <v>126</v>
      </c>
    </row>
    <row r="1031" customFormat="false" ht="13.8" hidden="false" customHeight="false" outlineLevel="0" collapsed="false">
      <c r="A1031" s="0" t="s">
        <v>109</v>
      </c>
      <c r="B1031" s="0" t="s">
        <v>23</v>
      </c>
      <c r="C1031" s="0" t="str">
        <f aca="false">CONCATENATE(A1031,"|",B1031)</f>
        <v>IT001E95333268|2022-11</v>
      </c>
      <c r="D1031" s="0" t="n">
        <v>4105</v>
      </c>
      <c r="E1031" s="0" t="s">
        <v>126</v>
      </c>
    </row>
    <row r="1032" customFormat="false" ht="13.8" hidden="false" customHeight="false" outlineLevel="0" collapsed="false">
      <c r="A1032" s="0" t="s">
        <v>109</v>
      </c>
      <c r="B1032" s="0" t="s">
        <v>24</v>
      </c>
      <c r="C1032" s="0" t="str">
        <f aca="false">CONCATENATE(A1032,"|",B1032)</f>
        <v>IT001E95333268|2022-12</v>
      </c>
      <c r="D1032" s="0" t="n">
        <v>4511</v>
      </c>
      <c r="E1032" s="0" t="s">
        <v>126</v>
      </c>
    </row>
    <row r="1033" customFormat="false" ht="13.8" hidden="false" customHeight="false" outlineLevel="0" collapsed="false">
      <c r="A1033" s="0" t="s">
        <v>110</v>
      </c>
      <c r="B1033" s="0" t="s">
        <v>12</v>
      </c>
      <c r="C1033" s="0" t="str">
        <f aca="false">CONCATENATE(A1033,"|",B1033)</f>
        <v>IT001E95333315|2022-01</v>
      </c>
      <c r="D1033" s="0" t="n">
        <v>1395</v>
      </c>
      <c r="E1033" s="0" t="s">
        <v>126</v>
      </c>
    </row>
    <row r="1034" customFormat="false" ht="13.8" hidden="false" customHeight="false" outlineLevel="0" collapsed="false">
      <c r="A1034" s="0" t="s">
        <v>110</v>
      </c>
      <c r="B1034" s="0" t="s">
        <v>14</v>
      </c>
      <c r="C1034" s="0" t="str">
        <f aca="false">CONCATENATE(A1034,"|",B1034)</f>
        <v>IT001E95333315|2022-02</v>
      </c>
      <c r="D1034" s="0" t="n">
        <v>1272</v>
      </c>
      <c r="E1034" s="0" t="s">
        <v>126</v>
      </c>
    </row>
    <row r="1035" customFormat="false" ht="13.8" hidden="false" customHeight="false" outlineLevel="0" collapsed="false">
      <c r="A1035" s="0" t="s">
        <v>110</v>
      </c>
      <c r="B1035" s="0" t="s">
        <v>15</v>
      </c>
      <c r="C1035" s="0" t="str">
        <f aca="false">CONCATENATE(A1035,"|",B1035)</f>
        <v>IT001E95333315|2022-03</v>
      </c>
      <c r="D1035" s="0" t="n">
        <v>1615</v>
      </c>
      <c r="E1035" s="0" t="s">
        <v>126</v>
      </c>
    </row>
    <row r="1036" customFormat="false" ht="13.8" hidden="false" customHeight="false" outlineLevel="0" collapsed="false">
      <c r="A1036" s="0" t="s">
        <v>110</v>
      </c>
      <c r="B1036" s="0" t="s">
        <v>16</v>
      </c>
      <c r="C1036" s="0" t="str">
        <f aca="false">CONCATENATE(A1036,"|",B1036)</f>
        <v>IT001E95333315|2022-04</v>
      </c>
      <c r="D1036" s="0" t="n">
        <v>1091</v>
      </c>
      <c r="E1036" s="0" t="s">
        <v>126</v>
      </c>
    </row>
    <row r="1037" customFormat="false" ht="13.8" hidden="false" customHeight="false" outlineLevel="0" collapsed="false">
      <c r="A1037" s="0" t="s">
        <v>110</v>
      </c>
      <c r="B1037" s="0" t="s">
        <v>17</v>
      </c>
      <c r="C1037" s="0" t="str">
        <f aca="false">CONCATENATE(A1037,"|",B1037)</f>
        <v>IT001E95333315|2022-05</v>
      </c>
      <c r="D1037" s="0" t="n">
        <v>1186</v>
      </c>
      <c r="E1037" s="0" t="s">
        <v>126</v>
      </c>
    </row>
    <row r="1038" customFormat="false" ht="13.8" hidden="false" customHeight="false" outlineLevel="0" collapsed="false">
      <c r="A1038" s="0" t="s">
        <v>110</v>
      </c>
      <c r="B1038" s="0" t="s">
        <v>18</v>
      </c>
      <c r="C1038" s="0" t="str">
        <f aca="false">CONCATENATE(A1038,"|",B1038)</f>
        <v>IT001E95333315|2022-06</v>
      </c>
      <c r="D1038" s="0" t="n">
        <v>1533</v>
      </c>
      <c r="E1038" s="0" t="s">
        <v>126</v>
      </c>
    </row>
    <row r="1039" customFormat="false" ht="13.8" hidden="false" customHeight="false" outlineLevel="0" collapsed="false">
      <c r="A1039" s="0" t="s">
        <v>110</v>
      </c>
      <c r="B1039" s="0" t="s">
        <v>19</v>
      </c>
      <c r="C1039" s="0" t="str">
        <f aca="false">CONCATENATE(A1039,"|",B1039)</f>
        <v>IT001E95333315|2022-07</v>
      </c>
      <c r="D1039" s="0" t="n">
        <v>1859</v>
      </c>
      <c r="E1039" s="0" t="s">
        <v>126</v>
      </c>
    </row>
    <row r="1040" customFormat="false" ht="13.8" hidden="false" customHeight="false" outlineLevel="0" collapsed="false">
      <c r="A1040" s="0" t="s">
        <v>110</v>
      </c>
      <c r="B1040" s="0" t="s">
        <v>20</v>
      </c>
      <c r="C1040" s="0" t="str">
        <f aca="false">CONCATENATE(A1040,"|",B1040)</f>
        <v>IT001E95333315|2022-08</v>
      </c>
      <c r="D1040" s="0" t="n">
        <v>1659</v>
      </c>
      <c r="E1040" s="0" t="s">
        <v>126</v>
      </c>
    </row>
    <row r="1041" customFormat="false" ht="13.8" hidden="false" customHeight="false" outlineLevel="0" collapsed="false">
      <c r="A1041" s="0" t="s">
        <v>110</v>
      </c>
      <c r="B1041" s="0" t="s">
        <v>21</v>
      </c>
      <c r="C1041" s="0" t="str">
        <f aca="false">CONCATENATE(A1041,"|",B1041)</f>
        <v>IT001E95333315|2022-09</v>
      </c>
      <c r="D1041" s="0" t="n">
        <v>1533</v>
      </c>
      <c r="E1041" s="0" t="s">
        <v>126</v>
      </c>
    </row>
    <row r="1042" customFormat="false" ht="13.8" hidden="false" customHeight="false" outlineLevel="0" collapsed="false">
      <c r="A1042" s="0" t="s">
        <v>110</v>
      </c>
      <c r="B1042" s="0" t="s">
        <v>22</v>
      </c>
      <c r="C1042" s="0" t="str">
        <f aca="false">CONCATENATE(A1042,"|",B1042)</f>
        <v>IT001E95333315|2022-10</v>
      </c>
      <c r="D1042" s="0" t="n">
        <v>1083</v>
      </c>
      <c r="E1042" s="0" t="s">
        <v>126</v>
      </c>
    </row>
    <row r="1043" customFormat="false" ht="13.8" hidden="false" customHeight="false" outlineLevel="0" collapsed="false">
      <c r="A1043" s="0" t="s">
        <v>110</v>
      </c>
      <c r="B1043" s="0" t="s">
        <v>23</v>
      </c>
      <c r="C1043" s="0" t="str">
        <f aca="false">CONCATENATE(A1043,"|",B1043)</f>
        <v>IT001E95333315|2022-11</v>
      </c>
      <c r="D1043" s="0" t="n">
        <v>1118</v>
      </c>
      <c r="E1043" s="0" t="s">
        <v>126</v>
      </c>
    </row>
    <row r="1044" customFormat="false" ht="13.8" hidden="false" customHeight="false" outlineLevel="0" collapsed="false">
      <c r="A1044" s="0" t="s">
        <v>110</v>
      </c>
      <c r="B1044" s="0" t="s">
        <v>24</v>
      </c>
      <c r="C1044" s="0" t="str">
        <f aca="false">CONCATENATE(A1044,"|",B1044)</f>
        <v>IT001E95333315|2022-12</v>
      </c>
      <c r="D1044" s="0" t="n">
        <v>1129</v>
      </c>
      <c r="E1044" s="0" t="s">
        <v>126</v>
      </c>
    </row>
    <row r="1045" customFormat="false" ht="13.8" hidden="false" customHeight="false" outlineLevel="0" collapsed="false">
      <c r="A1045" s="0" t="s">
        <v>111</v>
      </c>
      <c r="B1045" s="0" t="s">
        <v>12</v>
      </c>
      <c r="C1045" s="0" t="str">
        <f aca="false">CONCATENATE(A1045,"|",B1045)</f>
        <v>IT001E95334645|2022-01</v>
      </c>
      <c r="D1045" s="0" t="n">
        <v>0</v>
      </c>
      <c r="E1045" s="0" t="s">
        <v>126</v>
      </c>
    </row>
    <row r="1046" customFormat="false" ht="13.8" hidden="false" customHeight="false" outlineLevel="0" collapsed="false">
      <c r="A1046" s="0" t="s">
        <v>111</v>
      </c>
      <c r="B1046" s="0" t="s">
        <v>14</v>
      </c>
      <c r="C1046" s="0" t="str">
        <f aca="false">CONCATENATE(A1046,"|",B1046)</f>
        <v>IT001E95334645|2022-02</v>
      </c>
      <c r="D1046" s="0" t="n">
        <v>0</v>
      </c>
      <c r="E1046" s="0" t="s">
        <v>126</v>
      </c>
    </row>
    <row r="1047" customFormat="false" ht="13.8" hidden="false" customHeight="false" outlineLevel="0" collapsed="false">
      <c r="A1047" s="0" t="s">
        <v>111</v>
      </c>
      <c r="B1047" s="0" t="s">
        <v>15</v>
      </c>
      <c r="C1047" s="0" t="str">
        <f aca="false">CONCATENATE(A1047,"|",B1047)</f>
        <v>IT001E95334645|2022-03</v>
      </c>
      <c r="D1047" s="0" t="n">
        <v>0</v>
      </c>
      <c r="E1047" s="0" t="s">
        <v>126</v>
      </c>
    </row>
    <row r="1048" customFormat="false" ht="13.8" hidden="false" customHeight="false" outlineLevel="0" collapsed="false">
      <c r="A1048" s="0" t="s">
        <v>111</v>
      </c>
      <c r="B1048" s="0" t="s">
        <v>16</v>
      </c>
      <c r="C1048" s="0" t="str">
        <f aca="false">CONCATENATE(A1048,"|",B1048)</f>
        <v>IT001E95334645|2022-04</v>
      </c>
      <c r="D1048" s="0" t="n">
        <v>0</v>
      </c>
      <c r="E1048" s="0" t="s">
        <v>126</v>
      </c>
    </row>
    <row r="1049" customFormat="false" ht="13.8" hidden="false" customHeight="false" outlineLevel="0" collapsed="false">
      <c r="A1049" s="0" t="s">
        <v>111</v>
      </c>
      <c r="B1049" s="0" t="s">
        <v>17</v>
      </c>
      <c r="C1049" s="0" t="str">
        <f aca="false">CONCATENATE(A1049,"|",B1049)</f>
        <v>IT001E95334645|2022-05</v>
      </c>
      <c r="D1049" s="0" t="n">
        <v>0</v>
      </c>
      <c r="E1049" s="0" t="s">
        <v>126</v>
      </c>
    </row>
    <row r="1050" customFormat="false" ht="13.8" hidden="false" customHeight="false" outlineLevel="0" collapsed="false">
      <c r="A1050" s="0" t="s">
        <v>111</v>
      </c>
      <c r="B1050" s="0" t="s">
        <v>18</v>
      </c>
      <c r="C1050" s="0" t="str">
        <f aca="false">CONCATENATE(A1050,"|",B1050)</f>
        <v>IT001E95334645|2022-06</v>
      </c>
      <c r="D1050" s="0" t="n">
        <v>0</v>
      </c>
      <c r="E1050" s="0" t="s">
        <v>126</v>
      </c>
    </row>
    <row r="1051" customFormat="false" ht="13.8" hidden="false" customHeight="false" outlineLevel="0" collapsed="false">
      <c r="A1051" s="0" t="s">
        <v>111</v>
      </c>
      <c r="B1051" s="0" t="s">
        <v>19</v>
      </c>
      <c r="C1051" s="0" t="str">
        <f aca="false">CONCATENATE(A1051,"|",B1051)</f>
        <v>IT001E95334645|2022-07</v>
      </c>
      <c r="D1051" s="0" t="n">
        <v>0</v>
      </c>
      <c r="E1051" s="0" t="s">
        <v>126</v>
      </c>
    </row>
    <row r="1052" customFormat="false" ht="13.8" hidden="false" customHeight="false" outlineLevel="0" collapsed="false">
      <c r="A1052" s="0" t="s">
        <v>111</v>
      </c>
      <c r="B1052" s="0" t="s">
        <v>20</v>
      </c>
      <c r="C1052" s="0" t="str">
        <f aca="false">CONCATENATE(A1052,"|",B1052)</f>
        <v>IT001E95334645|2022-08</v>
      </c>
      <c r="D1052" s="0" t="n">
        <v>0</v>
      </c>
      <c r="E1052" s="0" t="s">
        <v>126</v>
      </c>
    </row>
    <row r="1053" customFormat="false" ht="13.8" hidden="false" customHeight="false" outlineLevel="0" collapsed="false">
      <c r="A1053" s="0" t="s">
        <v>111</v>
      </c>
      <c r="B1053" s="0" t="s">
        <v>21</v>
      </c>
      <c r="C1053" s="0" t="str">
        <f aca="false">CONCATENATE(A1053,"|",B1053)</f>
        <v>IT001E95334645|2022-09</v>
      </c>
      <c r="D1053" s="0" t="n">
        <v>0</v>
      </c>
      <c r="E1053" s="0" t="s">
        <v>126</v>
      </c>
    </row>
    <row r="1054" customFormat="false" ht="13.8" hidden="false" customHeight="false" outlineLevel="0" collapsed="false">
      <c r="A1054" s="0" t="s">
        <v>111</v>
      </c>
      <c r="B1054" s="0" t="s">
        <v>22</v>
      </c>
      <c r="C1054" s="0" t="str">
        <f aca="false">CONCATENATE(A1054,"|",B1054)</f>
        <v>IT001E95334645|2022-10</v>
      </c>
      <c r="D1054" s="0" t="n">
        <v>0</v>
      </c>
      <c r="E1054" s="0" t="s">
        <v>126</v>
      </c>
    </row>
    <row r="1055" customFormat="false" ht="13.8" hidden="false" customHeight="false" outlineLevel="0" collapsed="false">
      <c r="A1055" s="0" t="s">
        <v>111</v>
      </c>
      <c r="B1055" s="0" t="s">
        <v>23</v>
      </c>
      <c r="C1055" s="0" t="str">
        <f aca="false">CONCATENATE(A1055,"|",B1055)</f>
        <v>IT001E95334645|2022-11</v>
      </c>
      <c r="D1055" s="0" t="n">
        <v>0</v>
      </c>
      <c r="E1055" s="0" t="s">
        <v>126</v>
      </c>
    </row>
    <row r="1056" customFormat="false" ht="13.8" hidden="false" customHeight="false" outlineLevel="0" collapsed="false">
      <c r="A1056" s="0" t="s">
        <v>111</v>
      </c>
      <c r="B1056" s="0" t="s">
        <v>24</v>
      </c>
      <c r="C1056" s="0" t="str">
        <f aca="false">CONCATENATE(A1056,"|",B1056)</f>
        <v>IT001E95334645|2022-12</v>
      </c>
      <c r="D1056" s="0" t="n">
        <v>0</v>
      </c>
      <c r="E1056" s="0" t="s">
        <v>126</v>
      </c>
    </row>
    <row r="1057" customFormat="false" ht="13.8" hidden="false" customHeight="false" outlineLevel="0" collapsed="false">
      <c r="A1057" s="0" t="s">
        <v>112</v>
      </c>
      <c r="B1057" s="0" t="s">
        <v>12</v>
      </c>
      <c r="C1057" s="0" t="str">
        <f aca="false">CONCATENATE(A1057,"|",B1057)</f>
        <v>IT001E95346248|2022-01</v>
      </c>
      <c r="D1057" s="0" t="n">
        <v>513</v>
      </c>
      <c r="E1057" s="0" t="s">
        <v>126</v>
      </c>
    </row>
    <row r="1058" customFormat="false" ht="13.8" hidden="false" customHeight="false" outlineLevel="0" collapsed="false">
      <c r="A1058" s="0" t="s">
        <v>112</v>
      </c>
      <c r="B1058" s="0" t="s">
        <v>14</v>
      </c>
      <c r="C1058" s="0" t="str">
        <f aca="false">CONCATENATE(A1058,"|",B1058)</f>
        <v>IT001E95346248|2022-02</v>
      </c>
      <c r="D1058" s="0" t="n">
        <v>461</v>
      </c>
      <c r="E1058" s="0" t="s">
        <v>126</v>
      </c>
    </row>
    <row r="1059" customFormat="false" ht="13.8" hidden="false" customHeight="false" outlineLevel="0" collapsed="false">
      <c r="A1059" s="0" t="s">
        <v>112</v>
      </c>
      <c r="B1059" s="0" t="s">
        <v>15</v>
      </c>
      <c r="C1059" s="0" t="str">
        <f aca="false">CONCATENATE(A1059,"|",B1059)</f>
        <v>IT001E95346248|2022-03</v>
      </c>
      <c r="D1059" s="0" t="n">
        <v>470</v>
      </c>
      <c r="E1059" s="0" t="s">
        <v>126</v>
      </c>
    </row>
    <row r="1060" customFormat="false" ht="13.8" hidden="false" customHeight="false" outlineLevel="0" collapsed="false">
      <c r="A1060" s="0" t="s">
        <v>112</v>
      </c>
      <c r="B1060" s="0" t="s">
        <v>16</v>
      </c>
      <c r="C1060" s="0" t="str">
        <f aca="false">CONCATENATE(A1060,"|",B1060)</f>
        <v>IT001E95346248|2022-04</v>
      </c>
      <c r="D1060" s="0" t="n">
        <v>453</v>
      </c>
      <c r="E1060" s="0" t="s">
        <v>126</v>
      </c>
    </row>
    <row r="1061" customFormat="false" ht="13.8" hidden="false" customHeight="false" outlineLevel="0" collapsed="false">
      <c r="A1061" s="0" t="s">
        <v>112</v>
      </c>
      <c r="B1061" s="0" t="s">
        <v>17</v>
      </c>
      <c r="C1061" s="0" t="str">
        <f aca="false">CONCATENATE(A1061,"|",B1061)</f>
        <v>IT001E95346248|2022-05</v>
      </c>
      <c r="D1061" s="0" t="n">
        <v>467</v>
      </c>
      <c r="E1061" s="0" t="s">
        <v>126</v>
      </c>
    </row>
    <row r="1062" customFormat="false" ht="13.8" hidden="false" customHeight="false" outlineLevel="0" collapsed="false">
      <c r="A1062" s="0" t="s">
        <v>112</v>
      </c>
      <c r="B1062" s="0" t="s">
        <v>18</v>
      </c>
      <c r="C1062" s="0" t="str">
        <f aca="false">CONCATENATE(A1062,"|",B1062)</f>
        <v>IT001E95346248|2022-06</v>
      </c>
      <c r="D1062" s="0" t="n">
        <v>447</v>
      </c>
      <c r="E1062" s="0" t="s">
        <v>126</v>
      </c>
    </row>
    <row r="1063" customFormat="false" ht="13.8" hidden="false" customHeight="false" outlineLevel="0" collapsed="false">
      <c r="A1063" s="0" t="s">
        <v>112</v>
      </c>
      <c r="B1063" s="0" t="s">
        <v>19</v>
      </c>
      <c r="C1063" s="0" t="str">
        <f aca="false">CONCATENATE(A1063,"|",B1063)</f>
        <v>IT001E95346248|2022-07</v>
      </c>
      <c r="D1063" s="0" t="n">
        <v>458</v>
      </c>
      <c r="E1063" s="0" t="s">
        <v>126</v>
      </c>
    </row>
    <row r="1064" customFormat="false" ht="13.8" hidden="false" customHeight="false" outlineLevel="0" collapsed="false">
      <c r="A1064" s="0" t="s">
        <v>112</v>
      </c>
      <c r="B1064" s="0" t="s">
        <v>20</v>
      </c>
      <c r="C1064" s="0" t="str">
        <f aca="false">CONCATENATE(A1064,"|",B1064)</f>
        <v>IT001E95346248|2022-08</v>
      </c>
      <c r="D1064" s="0" t="n">
        <v>461</v>
      </c>
      <c r="E1064" s="0" t="s">
        <v>126</v>
      </c>
    </row>
    <row r="1065" customFormat="false" ht="13.8" hidden="false" customHeight="false" outlineLevel="0" collapsed="false">
      <c r="A1065" s="0" t="s">
        <v>112</v>
      </c>
      <c r="B1065" s="0" t="s">
        <v>21</v>
      </c>
      <c r="C1065" s="0" t="str">
        <f aca="false">CONCATENATE(A1065,"|",B1065)</f>
        <v>IT001E95346248|2022-09</v>
      </c>
      <c r="D1065" s="0" t="n">
        <v>261</v>
      </c>
      <c r="E1065" s="0" t="s">
        <v>126</v>
      </c>
    </row>
    <row r="1066" customFormat="false" ht="13.8" hidden="false" customHeight="false" outlineLevel="0" collapsed="false">
      <c r="A1066" s="0" t="s">
        <v>112</v>
      </c>
      <c r="B1066" s="0" t="s">
        <v>22</v>
      </c>
      <c r="C1066" s="0" t="str">
        <f aca="false">CONCATENATE(A1066,"|",B1066)</f>
        <v>IT001E95346248|2022-10</v>
      </c>
      <c r="D1066" s="0" t="n">
        <v>211</v>
      </c>
      <c r="E1066" s="0" t="s">
        <v>126</v>
      </c>
    </row>
    <row r="1067" customFormat="false" ht="13.8" hidden="false" customHeight="false" outlineLevel="0" collapsed="false">
      <c r="A1067" s="0" t="s">
        <v>112</v>
      </c>
      <c r="B1067" s="0" t="s">
        <v>23</v>
      </c>
      <c r="C1067" s="0" t="str">
        <f aca="false">CONCATENATE(A1067,"|",B1067)</f>
        <v>IT001E95346248|2022-11</v>
      </c>
      <c r="D1067" s="0" t="n">
        <v>203</v>
      </c>
      <c r="E1067" s="0" t="s">
        <v>126</v>
      </c>
    </row>
    <row r="1068" customFormat="false" ht="13.8" hidden="false" customHeight="false" outlineLevel="0" collapsed="false">
      <c r="A1068" s="0" t="s">
        <v>112</v>
      </c>
      <c r="B1068" s="0" t="s">
        <v>24</v>
      </c>
      <c r="C1068" s="0" t="str">
        <f aca="false">CONCATENATE(A1068,"|",B1068)</f>
        <v>IT001E95346248|2022-12</v>
      </c>
      <c r="D1068" s="0" t="n">
        <v>210</v>
      </c>
      <c r="E1068" s="0" t="s">
        <v>126</v>
      </c>
    </row>
    <row r="1069" customFormat="false" ht="13.8" hidden="false" customHeight="false" outlineLevel="0" collapsed="false">
      <c r="A1069" s="0" t="s">
        <v>113</v>
      </c>
      <c r="B1069" s="0" t="s">
        <v>12</v>
      </c>
      <c r="C1069" s="0" t="str">
        <f aca="false">CONCATENATE(A1069,"|",B1069)</f>
        <v>IT001E95451400|2022-01</v>
      </c>
      <c r="D1069" s="0" t="n">
        <v>1010</v>
      </c>
      <c r="E1069" s="0" t="s">
        <v>126</v>
      </c>
    </row>
    <row r="1070" customFormat="false" ht="13.8" hidden="false" customHeight="false" outlineLevel="0" collapsed="false">
      <c r="A1070" s="0" t="s">
        <v>113</v>
      </c>
      <c r="B1070" s="0" t="s">
        <v>14</v>
      </c>
      <c r="C1070" s="0" t="str">
        <f aca="false">CONCATENATE(A1070,"|",B1070)</f>
        <v>IT001E95451400|2022-02</v>
      </c>
      <c r="D1070" s="0" t="n">
        <v>951</v>
      </c>
      <c r="E1070" s="0" t="s">
        <v>126</v>
      </c>
    </row>
    <row r="1071" customFormat="false" ht="13.8" hidden="false" customHeight="false" outlineLevel="0" collapsed="false">
      <c r="A1071" s="0" t="s">
        <v>113</v>
      </c>
      <c r="B1071" s="0" t="s">
        <v>15</v>
      </c>
      <c r="C1071" s="0" t="str">
        <f aca="false">CONCATENATE(A1071,"|",B1071)</f>
        <v>IT001E95451400|2022-03</v>
      </c>
      <c r="D1071" s="0" t="n">
        <v>1164</v>
      </c>
      <c r="E1071" s="0" t="s">
        <v>126</v>
      </c>
    </row>
    <row r="1072" customFormat="false" ht="13.8" hidden="false" customHeight="false" outlineLevel="0" collapsed="false">
      <c r="A1072" s="0" t="s">
        <v>113</v>
      </c>
      <c r="B1072" s="0" t="s">
        <v>16</v>
      </c>
      <c r="C1072" s="0" t="str">
        <f aca="false">CONCATENATE(A1072,"|",B1072)</f>
        <v>IT001E95451400|2022-04</v>
      </c>
      <c r="D1072" s="0" t="n">
        <v>1246</v>
      </c>
      <c r="E1072" s="0" t="s">
        <v>126</v>
      </c>
    </row>
    <row r="1073" customFormat="false" ht="13.8" hidden="false" customHeight="false" outlineLevel="0" collapsed="false">
      <c r="A1073" s="0" t="s">
        <v>113</v>
      </c>
      <c r="B1073" s="0" t="s">
        <v>17</v>
      </c>
      <c r="C1073" s="0" t="str">
        <f aca="false">CONCATENATE(A1073,"|",B1073)</f>
        <v>IT001E95451400|2022-05</v>
      </c>
      <c r="D1073" s="0" t="n">
        <v>1244</v>
      </c>
      <c r="E1073" s="0" t="s">
        <v>126</v>
      </c>
    </row>
    <row r="1074" customFormat="false" ht="13.8" hidden="false" customHeight="false" outlineLevel="0" collapsed="false">
      <c r="A1074" s="0" t="s">
        <v>113</v>
      </c>
      <c r="B1074" s="0" t="s">
        <v>18</v>
      </c>
      <c r="C1074" s="0" t="str">
        <f aca="false">CONCATENATE(A1074,"|",B1074)</f>
        <v>IT001E95451400|2022-06</v>
      </c>
      <c r="D1074" s="0" t="n">
        <v>302</v>
      </c>
      <c r="E1074" s="0" t="s">
        <v>126</v>
      </c>
    </row>
    <row r="1075" customFormat="false" ht="13.8" hidden="false" customHeight="false" outlineLevel="0" collapsed="false">
      <c r="A1075" s="0" t="s">
        <v>113</v>
      </c>
      <c r="B1075" s="0" t="s">
        <v>19</v>
      </c>
      <c r="C1075" s="0" t="str">
        <f aca="false">CONCATENATE(A1075,"|",B1075)</f>
        <v>IT001E95451400|2022-07</v>
      </c>
      <c r="D1075" s="0" t="n">
        <v>256</v>
      </c>
      <c r="E1075" s="0" t="s">
        <v>126</v>
      </c>
    </row>
    <row r="1076" customFormat="false" ht="13.8" hidden="false" customHeight="false" outlineLevel="0" collapsed="false">
      <c r="A1076" s="0" t="s">
        <v>113</v>
      </c>
      <c r="B1076" s="0" t="s">
        <v>20</v>
      </c>
      <c r="C1076" s="0" t="str">
        <f aca="false">CONCATENATE(A1076,"|",B1076)</f>
        <v>IT001E95451400|2022-08</v>
      </c>
      <c r="D1076" s="0" t="n">
        <v>224</v>
      </c>
      <c r="E1076" s="0" t="s">
        <v>126</v>
      </c>
    </row>
    <row r="1077" customFormat="false" ht="13.8" hidden="false" customHeight="false" outlineLevel="0" collapsed="false">
      <c r="A1077" s="0" t="s">
        <v>113</v>
      </c>
      <c r="B1077" s="0" t="s">
        <v>21</v>
      </c>
      <c r="C1077" s="0" t="str">
        <f aca="false">CONCATENATE(A1077,"|",B1077)</f>
        <v>IT001E95451400|2022-09</v>
      </c>
      <c r="D1077" s="0" t="n">
        <v>238</v>
      </c>
      <c r="E1077" s="0" t="s">
        <v>126</v>
      </c>
    </row>
    <row r="1078" customFormat="false" ht="13.8" hidden="false" customHeight="false" outlineLevel="0" collapsed="false">
      <c r="A1078" s="0" t="s">
        <v>113</v>
      </c>
      <c r="B1078" s="0" t="s">
        <v>22</v>
      </c>
      <c r="C1078" s="0" t="str">
        <f aca="false">CONCATENATE(A1078,"|",B1078)</f>
        <v>IT001E95451400|2022-10</v>
      </c>
      <c r="D1078" s="0" t="n">
        <v>262</v>
      </c>
      <c r="E1078" s="0" t="s">
        <v>126</v>
      </c>
    </row>
    <row r="1079" customFormat="false" ht="13.8" hidden="false" customHeight="false" outlineLevel="0" collapsed="false">
      <c r="A1079" s="0" t="s">
        <v>113</v>
      </c>
      <c r="B1079" s="0" t="s">
        <v>23</v>
      </c>
      <c r="C1079" s="0" t="str">
        <f aca="false">CONCATENATE(A1079,"|",B1079)</f>
        <v>IT001E95451400|2022-11</v>
      </c>
      <c r="D1079" s="0" t="n">
        <v>236</v>
      </c>
      <c r="E1079" s="0" t="s">
        <v>126</v>
      </c>
    </row>
    <row r="1080" customFormat="false" ht="13.8" hidden="false" customHeight="false" outlineLevel="0" collapsed="false">
      <c r="A1080" s="0" t="s">
        <v>113</v>
      </c>
      <c r="B1080" s="0" t="s">
        <v>24</v>
      </c>
      <c r="C1080" s="0" t="str">
        <f aca="false">CONCATENATE(A1080,"|",B1080)</f>
        <v>IT001E95451400|2022-12</v>
      </c>
      <c r="D1080" s="0" t="n">
        <v>233</v>
      </c>
      <c r="E1080" s="0" t="s">
        <v>126</v>
      </c>
    </row>
    <row r="1081" customFormat="false" ht="13.8" hidden="false" customHeight="false" outlineLevel="0" collapsed="false">
      <c r="A1081" s="0" t="s">
        <v>114</v>
      </c>
      <c r="B1081" s="0" t="s">
        <v>12</v>
      </c>
      <c r="C1081" s="0" t="str">
        <f aca="false">CONCATENATE(A1081,"|",B1081)</f>
        <v>IT001E95493827|2022-01</v>
      </c>
      <c r="D1081" s="0" t="n">
        <v>12</v>
      </c>
      <c r="E1081" s="0" t="s">
        <v>126</v>
      </c>
    </row>
    <row r="1082" customFormat="false" ht="13.8" hidden="false" customHeight="false" outlineLevel="0" collapsed="false">
      <c r="A1082" s="0" t="s">
        <v>114</v>
      </c>
      <c r="B1082" s="0" t="s">
        <v>14</v>
      </c>
      <c r="C1082" s="0" t="str">
        <f aca="false">CONCATENATE(A1082,"|",B1082)</f>
        <v>IT001E95493827|2022-02</v>
      </c>
      <c r="D1082" s="0" t="n">
        <v>10</v>
      </c>
      <c r="E1082" s="0" t="s">
        <v>126</v>
      </c>
    </row>
    <row r="1083" customFormat="false" ht="13.8" hidden="false" customHeight="false" outlineLevel="0" collapsed="false">
      <c r="A1083" s="0" t="s">
        <v>114</v>
      </c>
      <c r="B1083" s="0" t="s">
        <v>15</v>
      </c>
      <c r="C1083" s="0" t="str">
        <f aca="false">CONCATENATE(A1083,"|",B1083)</f>
        <v>IT001E95493827|2022-03</v>
      </c>
      <c r="D1083" s="0" t="n">
        <v>10</v>
      </c>
      <c r="E1083" s="0" t="s">
        <v>126</v>
      </c>
    </row>
    <row r="1084" customFormat="false" ht="13.8" hidden="false" customHeight="false" outlineLevel="0" collapsed="false">
      <c r="A1084" s="0" t="s">
        <v>114</v>
      </c>
      <c r="B1084" s="0" t="s">
        <v>16</v>
      </c>
      <c r="C1084" s="0" t="str">
        <f aca="false">CONCATENATE(A1084,"|",B1084)</f>
        <v>IT001E95493827|2022-04</v>
      </c>
      <c r="D1084" s="0" t="n">
        <v>10</v>
      </c>
      <c r="E1084" s="0" t="s">
        <v>126</v>
      </c>
    </row>
    <row r="1085" customFormat="false" ht="13.8" hidden="false" customHeight="false" outlineLevel="0" collapsed="false">
      <c r="A1085" s="0" t="s">
        <v>114</v>
      </c>
      <c r="B1085" s="0" t="s">
        <v>17</v>
      </c>
      <c r="C1085" s="0" t="str">
        <f aca="false">CONCATENATE(A1085,"|",B1085)</f>
        <v>IT001E95493827|2022-05</v>
      </c>
      <c r="D1085" s="0" t="n">
        <v>11</v>
      </c>
      <c r="E1085" s="0" t="s">
        <v>126</v>
      </c>
    </row>
    <row r="1086" customFormat="false" ht="13.8" hidden="false" customHeight="false" outlineLevel="0" collapsed="false">
      <c r="A1086" s="0" t="s">
        <v>114</v>
      </c>
      <c r="B1086" s="0" t="s">
        <v>18</v>
      </c>
      <c r="C1086" s="0" t="str">
        <f aca="false">CONCATENATE(A1086,"|",B1086)</f>
        <v>IT001E95493827|2022-06</v>
      </c>
      <c r="D1086" s="0" t="n">
        <v>9</v>
      </c>
      <c r="E1086" s="0" t="s">
        <v>126</v>
      </c>
    </row>
    <row r="1087" customFormat="false" ht="13.8" hidden="false" customHeight="false" outlineLevel="0" collapsed="false">
      <c r="A1087" s="0" t="s">
        <v>114</v>
      </c>
      <c r="B1087" s="0" t="s">
        <v>19</v>
      </c>
      <c r="C1087" s="0" t="str">
        <f aca="false">CONCATENATE(A1087,"|",B1087)</f>
        <v>IT001E95493827|2022-07</v>
      </c>
      <c r="D1087" s="0" t="n">
        <v>11</v>
      </c>
      <c r="E1087" s="0" t="s">
        <v>126</v>
      </c>
    </row>
    <row r="1088" customFormat="false" ht="13.8" hidden="false" customHeight="false" outlineLevel="0" collapsed="false">
      <c r="A1088" s="0" t="s">
        <v>114</v>
      </c>
      <c r="B1088" s="0" t="s">
        <v>20</v>
      </c>
      <c r="C1088" s="0" t="str">
        <f aca="false">CONCATENATE(A1088,"|",B1088)</f>
        <v>IT001E95493827|2022-08</v>
      </c>
      <c r="D1088" s="0" t="n">
        <v>11</v>
      </c>
      <c r="E1088" s="0" t="s">
        <v>126</v>
      </c>
    </row>
    <row r="1089" customFormat="false" ht="13.8" hidden="false" customHeight="false" outlineLevel="0" collapsed="false">
      <c r="A1089" s="0" t="s">
        <v>114</v>
      </c>
      <c r="B1089" s="0" t="s">
        <v>21</v>
      </c>
      <c r="C1089" s="0" t="str">
        <f aca="false">CONCATENATE(A1089,"|",B1089)</f>
        <v>IT001E95493827|2022-09</v>
      </c>
      <c r="D1089" s="0" t="n">
        <v>10</v>
      </c>
      <c r="E1089" s="0" t="s">
        <v>126</v>
      </c>
    </row>
    <row r="1090" customFormat="false" ht="13.8" hidden="false" customHeight="false" outlineLevel="0" collapsed="false">
      <c r="A1090" s="0" t="s">
        <v>114</v>
      </c>
      <c r="B1090" s="0" t="s">
        <v>22</v>
      </c>
      <c r="C1090" s="0" t="str">
        <f aca="false">CONCATENATE(A1090,"|",B1090)</f>
        <v>IT001E95493827|2022-10</v>
      </c>
      <c r="D1090" s="0" t="n">
        <v>11</v>
      </c>
      <c r="E1090" s="0" t="s">
        <v>126</v>
      </c>
    </row>
    <row r="1091" customFormat="false" ht="13.8" hidden="false" customHeight="false" outlineLevel="0" collapsed="false">
      <c r="A1091" s="0" t="s">
        <v>114</v>
      </c>
      <c r="B1091" s="0" t="s">
        <v>23</v>
      </c>
      <c r="C1091" s="0" t="str">
        <f aca="false">CONCATENATE(A1091,"|",B1091)</f>
        <v>IT001E95493827|2022-11</v>
      </c>
      <c r="D1091" s="0" t="n">
        <v>12</v>
      </c>
      <c r="E1091" s="0" t="s">
        <v>126</v>
      </c>
    </row>
    <row r="1092" customFormat="false" ht="13.8" hidden="false" customHeight="false" outlineLevel="0" collapsed="false">
      <c r="A1092" s="0" t="s">
        <v>114</v>
      </c>
      <c r="B1092" s="0" t="s">
        <v>24</v>
      </c>
      <c r="C1092" s="0" t="str">
        <f aca="false">CONCATENATE(A1092,"|",B1092)</f>
        <v>IT001E95493827|2022-12</v>
      </c>
      <c r="D1092" s="0" t="n">
        <v>10.3</v>
      </c>
      <c r="E1092" s="0" t="s">
        <v>127</v>
      </c>
    </row>
    <row r="1093" customFormat="false" ht="13.8" hidden="false" customHeight="false" outlineLevel="0" collapsed="false">
      <c r="A1093" s="0" t="s">
        <v>115</v>
      </c>
      <c r="B1093" s="0" t="s">
        <v>12</v>
      </c>
      <c r="C1093" s="0" t="str">
        <f aca="false">CONCATENATE(A1093,"|",B1093)</f>
        <v>IT001E97453438|2022-01</v>
      </c>
      <c r="D1093" s="0" t="n">
        <v>7</v>
      </c>
      <c r="E1093" s="0" t="s">
        <v>126</v>
      </c>
    </row>
    <row r="1094" customFormat="false" ht="13.8" hidden="false" customHeight="false" outlineLevel="0" collapsed="false">
      <c r="A1094" s="0" t="s">
        <v>115</v>
      </c>
      <c r="B1094" s="0" t="s">
        <v>14</v>
      </c>
      <c r="C1094" s="0" t="str">
        <f aca="false">CONCATENATE(A1094,"|",B1094)</f>
        <v>IT001E97453438|2022-02</v>
      </c>
      <c r="D1094" s="0" t="n">
        <v>5</v>
      </c>
      <c r="E1094" s="0" t="s">
        <v>126</v>
      </c>
    </row>
    <row r="1095" customFormat="false" ht="13.8" hidden="false" customHeight="false" outlineLevel="0" collapsed="false">
      <c r="A1095" s="0" t="s">
        <v>115</v>
      </c>
      <c r="B1095" s="0" t="s">
        <v>15</v>
      </c>
      <c r="C1095" s="0" t="str">
        <f aca="false">CONCATENATE(A1095,"|",B1095)</f>
        <v>IT001E97453438|2022-03</v>
      </c>
      <c r="D1095" s="0" t="n">
        <v>5</v>
      </c>
      <c r="E1095" s="0" t="s">
        <v>126</v>
      </c>
    </row>
    <row r="1096" customFormat="false" ht="13.8" hidden="false" customHeight="false" outlineLevel="0" collapsed="false">
      <c r="A1096" s="0" t="s">
        <v>115</v>
      </c>
      <c r="B1096" s="0" t="s">
        <v>16</v>
      </c>
      <c r="C1096" s="0" t="str">
        <f aca="false">CONCATENATE(A1096,"|",B1096)</f>
        <v>IT001E97453438|2022-04</v>
      </c>
      <c r="D1096" s="0" t="n">
        <v>5</v>
      </c>
      <c r="E1096" s="0" t="s">
        <v>126</v>
      </c>
    </row>
    <row r="1097" customFormat="false" ht="13.8" hidden="false" customHeight="false" outlineLevel="0" collapsed="false">
      <c r="A1097" s="0" t="s">
        <v>115</v>
      </c>
      <c r="B1097" s="0" t="s">
        <v>17</v>
      </c>
      <c r="C1097" s="0" t="str">
        <f aca="false">CONCATENATE(A1097,"|",B1097)</f>
        <v>IT001E97453438|2022-05</v>
      </c>
      <c r="D1097" s="0" t="n">
        <v>6</v>
      </c>
      <c r="E1097" s="0" t="s">
        <v>126</v>
      </c>
    </row>
    <row r="1098" customFormat="false" ht="13.8" hidden="false" customHeight="false" outlineLevel="0" collapsed="false">
      <c r="A1098" s="0" t="s">
        <v>115</v>
      </c>
      <c r="B1098" s="0" t="s">
        <v>18</v>
      </c>
      <c r="C1098" s="0" t="str">
        <f aca="false">CONCATENATE(A1098,"|",B1098)</f>
        <v>IT001E97453438|2022-06</v>
      </c>
      <c r="D1098" s="0" t="n">
        <v>6</v>
      </c>
      <c r="E1098" s="0" t="s">
        <v>126</v>
      </c>
    </row>
    <row r="1099" customFormat="false" ht="13.8" hidden="false" customHeight="false" outlineLevel="0" collapsed="false">
      <c r="A1099" s="0" t="s">
        <v>115</v>
      </c>
      <c r="B1099" s="0" t="s">
        <v>19</v>
      </c>
      <c r="C1099" s="0" t="str">
        <f aca="false">CONCATENATE(A1099,"|",B1099)</f>
        <v>IT001E97453438|2022-07</v>
      </c>
      <c r="D1099" s="0" t="n">
        <v>5</v>
      </c>
      <c r="E1099" s="0" t="s">
        <v>126</v>
      </c>
    </row>
    <row r="1100" customFormat="false" ht="13.8" hidden="false" customHeight="false" outlineLevel="0" collapsed="false">
      <c r="A1100" s="0" t="s">
        <v>115</v>
      </c>
      <c r="B1100" s="0" t="s">
        <v>20</v>
      </c>
      <c r="C1100" s="0" t="str">
        <f aca="false">CONCATENATE(A1100,"|",B1100)</f>
        <v>IT001E97453438|2022-08</v>
      </c>
      <c r="D1100" s="0" t="n">
        <v>6</v>
      </c>
      <c r="E1100" s="0" t="s">
        <v>126</v>
      </c>
    </row>
    <row r="1101" customFormat="false" ht="13.8" hidden="false" customHeight="false" outlineLevel="0" collapsed="false">
      <c r="A1101" s="0" t="s">
        <v>115</v>
      </c>
      <c r="B1101" s="0" t="s">
        <v>21</v>
      </c>
      <c r="C1101" s="0" t="str">
        <f aca="false">CONCATENATE(A1101,"|",B1101)</f>
        <v>IT001E97453438|2022-09</v>
      </c>
      <c r="D1101" s="0" t="n">
        <v>4</v>
      </c>
      <c r="E1101" s="0" t="s">
        <v>126</v>
      </c>
    </row>
    <row r="1102" customFormat="false" ht="13.8" hidden="false" customHeight="false" outlineLevel="0" collapsed="false">
      <c r="A1102" s="0" t="s">
        <v>115</v>
      </c>
      <c r="B1102" s="0" t="s">
        <v>22</v>
      </c>
      <c r="C1102" s="0" t="str">
        <f aca="false">CONCATENATE(A1102,"|",B1102)</f>
        <v>IT001E97453438|2022-10</v>
      </c>
      <c r="D1102" s="0" t="n">
        <v>7</v>
      </c>
      <c r="E1102" s="0" t="s">
        <v>126</v>
      </c>
    </row>
    <row r="1103" customFormat="false" ht="13.8" hidden="false" customHeight="false" outlineLevel="0" collapsed="false">
      <c r="A1103" s="0" t="s">
        <v>115</v>
      </c>
      <c r="B1103" s="0" t="s">
        <v>23</v>
      </c>
      <c r="C1103" s="0" t="str">
        <f aca="false">CONCATENATE(A1103,"|",B1103)</f>
        <v>IT001E97453438|2022-11</v>
      </c>
      <c r="D1103" s="0" t="n">
        <v>5</v>
      </c>
      <c r="E1103" s="0" t="s">
        <v>126</v>
      </c>
    </row>
    <row r="1104" customFormat="false" ht="13.8" hidden="false" customHeight="false" outlineLevel="0" collapsed="false">
      <c r="A1104" s="0" t="s">
        <v>115</v>
      </c>
      <c r="B1104" s="0" t="s">
        <v>24</v>
      </c>
      <c r="C1104" s="0" t="str">
        <f aca="false">CONCATENATE(A1104,"|",B1104)</f>
        <v>IT001E97453438|2022-12</v>
      </c>
      <c r="D1104" s="0" t="n">
        <v>5</v>
      </c>
      <c r="E1104" s="0" t="s">
        <v>126</v>
      </c>
    </row>
    <row r="1105" customFormat="false" ht="13.8" hidden="false" customHeight="false" outlineLevel="0" collapsed="false">
      <c r="A1105" s="0" t="s">
        <v>116</v>
      </c>
      <c r="B1105" s="0" t="s">
        <v>12</v>
      </c>
      <c r="C1105" s="0" t="str">
        <f aca="false">CONCATENATE(A1105,"|",B1105)</f>
        <v>IT001E97457182|2022-01</v>
      </c>
      <c r="D1105" s="0" t="n">
        <v>268</v>
      </c>
      <c r="E1105" s="0" t="s">
        <v>126</v>
      </c>
    </row>
    <row r="1106" customFormat="false" ht="13.8" hidden="false" customHeight="false" outlineLevel="0" collapsed="false">
      <c r="A1106" s="0" t="s">
        <v>116</v>
      </c>
      <c r="B1106" s="0" t="s">
        <v>14</v>
      </c>
      <c r="C1106" s="0" t="str">
        <f aca="false">CONCATENATE(A1106,"|",B1106)</f>
        <v>IT001E97457182|2022-02</v>
      </c>
      <c r="D1106" s="0" t="n">
        <v>250</v>
      </c>
      <c r="E1106" s="0" t="s">
        <v>126</v>
      </c>
    </row>
    <row r="1107" customFormat="false" ht="13.8" hidden="false" customHeight="false" outlineLevel="0" collapsed="false">
      <c r="A1107" s="0" t="s">
        <v>116</v>
      </c>
      <c r="B1107" s="0" t="s">
        <v>15</v>
      </c>
      <c r="C1107" s="0" t="str">
        <f aca="false">CONCATENATE(A1107,"|",B1107)</f>
        <v>IT001E97457182|2022-03</v>
      </c>
      <c r="D1107" s="0" t="n">
        <v>275</v>
      </c>
      <c r="E1107" s="0" t="s">
        <v>126</v>
      </c>
    </row>
    <row r="1108" customFormat="false" ht="13.8" hidden="false" customHeight="false" outlineLevel="0" collapsed="false">
      <c r="A1108" s="0" t="s">
        <v>116</v>
      </c>
      <c r="B1108" s="0" t="s">
        <v>16</v>
      </c>
      <c r="C1108" s="0" t="str">
        <f aca="false">CONCATENATE(A1108,"|",B1108)</f>
        <v>IT001E97457182|2022-04</v>
      </c>
      <c r="D1108" s="0" t="n">
        <v>276</v>
      </c>
      <c r="E1108" s="0" t="s">
        <v>126</v>
      </c>
    </row>
    <row r="1109" customFormat="false" ht="13.8" hidden="false" customHeight="false" outlineLevel="0" collapsed="false">
      <c r="A1109" s="0" t="s">
        <v>116</v>
      </c>
      <c r="B1109" s="0" t="s">
        <v>17</v>
      </c>
      <c r="C1109" s="0" t="str">
        <f aca="false">CONCATENATE(A1109,"|",B1109)</f>
        <v>IT001E97457182|2022-05</v>
      </c>
      <c r="D1109" s="0" t="n">
        <v>293</v>
      </c>
      <c r="E1109" s="0" t="s">
        <v>126</v>
      </c>
    </row>
    <row r="1110" customFormat="false" ht="13.8" hidden="false" customHeight="false" outlineLevel="0" collapsed="false">
      <c r="A1110" s="0" t="s">
        <v>116</v>
      </c>
      <c r="B1110" s="0" t="s">
        <v>18</v>
      </c>
      <c r="C1110" s="0" t="str">
        <f aca="false">CONCATENATE(A1110,"|",B1110)</f>
        <v>IT001E97457182|2022-06</v>
      </c>
      <c r="D1110" s="0" t="n">
        <v>270</v>
      </c>
      <c r="E1110" s="0" t="s">
        <v>126</v>
      </c>
    </row>
    <row r="1111" customFormat="false" ht="13.8" hidden="false" customHeight="false" outlineLevel="0" collapsed="false">
      <c r="A1111" s="0" t="s">
        <v>116</v>
      </c>
      <c r="B1111" s="0" t="s">
        <v>19</v>
      </c>
      <c r="C1111" s="0" t="str">
        <f aca="false">CONCATENATE(A1111,"|",B1111)</f>
        <v>IT001E97457182|2022-07</v>
      </c>
      <c r="D1111" s="0" t="n">
        <v>323</v>
      </c>
      <c r="E1111" s="0" t="s">
        <v>126</v>
      </c>
    </row>
    <row r="1112" customFormat="false" ht="13.8" hidden="false" customHeight="false" outlineLevel="0" collapsed="false">
      <c r="A1112" s="0" t="s">
        <v>116</v>
      </c>
      <c r="B1112" s="0" t="s">
        <v>20</v>
      </c>
      <c r="C1112" s="0" t="str">
        <f aca="false">CONCATENATE(A1112,"|",B1112)</f>
        <v>IT001E97457182|2022-08</v>
      </c>
      <c r="D1112" s="0" t="n">
        <v>339</v>
      </c>
      <c r="E1112" s="0" t="s">
        <v>126</v>
      </c>
    </row>
    <row r="1113" customFormat="false" ht="13.8" hidden="false" customHeight="false" outlineLevel="0" collapsed="false">
      <c r="A1113" s="0" t="s">
        <v>116</v>
      </c>
      <c r="B1113" s="0" t="s">
        <v>21</v>
      </c>
      <c r="C1113" s="0" t="str">
        <f aca="false">CONCATENATE(A1113,"|",B1113)</f>
        <v>IT001E97457182|2022-09</v>
      </c>
      <c r="D1113" s="0" t="n">
        <v>316</v>
      </c>
      <c r="E1113" s="0" t="s">
        <v>126</v>
      </c>
    </row>
    <row r="1114" customFormat="false" ht="13.8" hidden="false" customHeight="false" outlineLevel="0" collapsed="false">
      <c r="A1114" s="0" t="s">
        <v>116</v>
      </c>
      <c r="B1114" s="0" t="s">
        <v>22</v>
      </c>
      <c r="C1114" s="0" t="str">
        <f aca="false">CONCATENATE(A1114,"|",B1114)</f>
        <v>IT001E97457182|2022-10</v>
      </c>
      <c r="D1114" s="0" t="n">
        <v>282</v>
      </c>
      <c r="E1114" s="0" t="s">
        <v>126</v>
      </c>
    </row>
    <row r="1115" customFormat="false" ht="13.8" hidden="false" customHeight="false" outlineLevel="0" collapsed="false">
      <c r="A1115" s="0" t="s">
        <v>116</v>
      </c>
      <c r="B1115" s="0" t="s">
        <v>23</v>
      </c>
      <c r="C1115" s="0" t="str">
        <f aca="false">CONCATENATE(A1115,"|",B1115)</f>
        <v>IT001E97457182|2022-11</v>
      </c>
      <c r="D1115" s="0" t="n">
        <v>236</v>
      </c>
      <c r="E1115" s="0" t="s">
        <v>126</v>
      </c>
    </row>
    <row r="1116" customFormat="false" ht="13.8" hidden="false" customHeight="false" outlineLevel="0" collapsed="false">
      <c r="A1116" s="0" t="s">
        <v>116</v>
      </c>
      <c r="B1116" s="0" t="s">
        <v>24</v>
      </c>
      <c r="C1116" s="0" t="str">
        <f aca="false">CONCATENATE(A1116,"|",B1116)</f>
        <v>IT001E97457182|2022-12</v>
      </c>
      <c r="D1116" s="0" t="n">
        <v>275</v>
      </c>
      <c r="E1116" s="0" t="s">
        <v>126</v>
      </c>
    </row>
    <row r="1117" customFormat="false" ht="13.8" hidden="false" customHeight="false" outlineLevel="0" collapsed="false">
      <c r="A1117" s="0" t="s">
        <v>117</v>
      </c>
      <c r="B1117" s="0" t="s">
        <v>12</v>
      </c>
      <c r="C1117" s="0" t="str">
        <f aca="false">CONCATENATE(A1117,"|",B1117)</f>
        <v>IT001E97459122|2022-01</v>
      </c>
      <c r="D1117" s="0" t="n">
        <v>30</v>
      </c>
      <c r="E1117" s="0" t="s">
        <v>126</v>
      </c>
    </row>
    <row r="1118" customFormat="false" ht="13.8" hidden="false" customHeight="false" outlineLevel="0" collapsed="false">
      <c r="A1118" s="0" t="s">
        <v>117</v>
      </c>
      <c r="B1118" s="0" t="s">
        <v>14</v>
      </c>
      <c r="C1118" s="0" t="str">
        <f aca="false">CONCATENATE(A1118,"|",B1118)</f>
        <v>IT001E97459122|2022-02</v>
      </c>
      <c r="D1118" s="0" t="n">
        <v>25</v>
      </c>
      <c r="E1118" s="0" t="s">
        <v>126</v>
      </c>
    </row>
    <row r="1119" customFormat="false" ht="13.8" hidden="false" customHeight="false" outlineLevel="0" collapsed="false">
      <c r="A1119" s="0" t="s">
        <v>117</v>
      </c>
      <c r="B1119" s="0" t="s">
        <v>15</v>
      </c>
      <c r="C1119" s="0" t="str">
        <f aca="false">CONCATENATE(A1119,"|",B1119)</f>
        <v>IT001E97459122|2022-03</v>
      </c>
      <c r="D1119" s="0" t="n">
        <v>29</v>
      </c>
      <c r="E1119" s="0" t="s">
        <v>126</v>
      </c>
    </row>
    <row r="1120" customFormat="false" ht="13.8" hidden="false" customHeight="false" outlineLevel="0" collapsed="false">
      <c r="A1120" s="0" t="s">
        <v>117</v>
      </c>
      <c r="B1120" s="0" t="s">
        <v>16</v>
      </c>
      <c r="C1120" s="0" t="str">
        <f aca="false">CONCATENATE(A1120,"|",B1120)</f>
        <v>IT001E97459122|2022-04</v>
      </c>
      <c r="D1120" s="0" t="n">
        <v>28</v>
      </c>
      <c r="E1120" s="0" t="s">
        <v>126</v>
      </c>
    </row>
    <row r="1121" customFormat="false" ht="13.8" hidden="false" customHeight="false" outlineLevel="0" collapsed="false">
      <c r="A1121" s="0" t="s">
        <v>117</v>
      </c>
      <c r="B1121" s="0" t="s">
        <v>17</v>
      </c>
      <c r="C1121" s="0" t="str">
        <f aca="false">CONCATENATE(A1121,"|",B1121)</f>
        <v>IT001E97459122|2022-05</v>
      </c>
      <c r="D1121" s="0" t="n">
        <v>29</v>
      </c>
      <c r="E1121" s="0" t="s">
        <v>126</v>
      </c>
    </row>
    <row r="1122" customFormat="false" ht="13.8" hidden="false" customHeight="false" outlineLevel="0" collapsed="false">
      <c r="A1122" s="0" t="s">
        <v>117</v>
      </c>
      <c r="B1122" s="0" t="s">
        <v>18</v>
      </c>
      <c r="C1122" s="0" t="str">
        <f aca="false">CONCATENATE(A1122,"|",B1122)</f>
        <v>IT001E97459122|2022-06</v>
      </c>
      <c r="D1122" s="0" t="n">
        <v>27</v>
      </c>
      <c r="E1122" s="0" t="s">
        <v>126</v>
      </c>
    </row>
    <row r="1123" customFormat="false" ht="13.8" hidden="false" customHeight="false" outlineLevel="0" collapsed="false">
      <c r="A1123" s="0" t="s">
        <v>117</v>
      </c>
      <c r="B1123" s="0" t="s">
        <v>19</v>
      </c>
      <c r="C1123" s="0" t="str">
        <f aca="false">CONCATENATE(A1123,"|",B1123)</f>
        <v>IT001E97459122|2022-07</v>
      </c>
      <c r="D1123" s="0" t="n">
        <v>27</v>
      </c>
      <c r="E1123" s="0" t="s">
        <v>126</v>
      </c>
    </row>
    <row r="1124" customFormat="false" ht="13.8" hidden="false" customHeight="false" outlineLevel="0" collapsed="false">
      <c r="A1124" s="0" t="s">
        <v>117</v>
      </c>
      <c r="B1124" s="0" t="s">
        <v>20</v>
      </c>
      <c r="C1124" s="0" t="str">
        <f aca="false">CONCATENATE(A1124,"|",B1124)</f>
        <v>IT001E97459122|2022-08</v>
      </c>
      <c r="D1124" s="0" t="n">
        <v>28</v>
      </c>
      <c r="E1124" s="0" t="s">
        <v>126</v>
      </c>
    </row>
    <row r="1125" customFormat="false" ht="13.8" hidden="false" customHeight="false" outlineLevel="0" collapsed="false">
      <c r="A1125" s="0" t="s">
        <v>117</v>
      </c>
      <c r="B1125" s="0" t="s">
        <v>21</v>
      </c>
      <c r="C1125" s="0" t="str">
        <f aca="false">CONCATENATE(A1125,"|",B1125)</f>
        <v>IT001E97459122|2022-09</v>
      </c>
      <c r="D1125" s="0" t="n">
        <v>27</v>
      </c>
      <c r="E1125" s="0" t="s">
        <v>126</v>
      </c>
    </row>
    <row r="1126" customFormat="false" ht="13.8" hidden="false" customHeight="false" outlineLevel="0" collapsed="false">
      <c r="A1126" s="0" t="s">
        <v>117</v>
      </c>
      <c r="B1126" s="0" t="s">
        <v>22</v>
      </c>
      <c r="C1126" s="0" t="str">
        <f aca="false">CONCATENATE(A1126,"|",B1126)</f>
        <v>IT001E97459122|2022-10</v>
      </c>
      <c r="D1126" s="0" t="n">
        <v>29</v>
      </c>
      <c r="E1126" s="0" t="s">
        <v>126</v>
      </c>
    </row>
    <row r="1127" customFormat="false" ht="13.8" hidden="false" customHeight="false" outlineLevel="0" collapsed="false">
      <c r="A1127" s="0" t="s">
        <v>117</v>
      </c>
      <c r="B1127" s="0" t="s">
        <v>23</v>
      </c>
      <c r="C1127" s="0" t="str">
        <f aca="false">CONCATENATE(A1127,"|",B1127)</f>
        <v>IT001E97459122|2022-11</v>
      </c>
      <c r="D1127" s="0" t="n">
        <v>28</v>
      </c>
      <c r="E1127" s="0" t="s">
        <v>126</v>
      </c>
    </row>
    <row r="1128" customFormat="false" ht="13.8" hidden="false" customHeight="false" outlineLevel="0" collapsed="false">
      <c r="A1128" s="0" t="s">
        <v>117</v>
      </c>
      <c r="B1128" s="0" t="s">
        <v>24</v>
      </c>
      <c r="C1128" s="0" t="str">
        <f aca="false">CONCATENATE(A1128,"|",B1128)</f>
        <v>IT001E97459122|2022-12</v>
      </c>
      <c r="D1128" s="0" t="n">
        <v>30</v>
      </c>
      <c r="E1128" s="0" t="s">
        <v>126</v>
      </c>
    </row>
    <row r="1129" customFormat="false" ht="13.8" hidden="false" customHeight="false" outlineLevel="0" collapsed="false">
      <c r="A1129" s="0" t="s">
        <v>118</v>
      </c>
      <c r="B1129" s="0" t="s">
        <v>12</v>
      </c>
      <c r="C1129" s="0" t="str">
        <f aca="false">CONCATENATE(A1129,"|",B1129)</f>
        <v>IT001E97472107|2022-01</v>
      </c>
      <c r="D1129" s="0" t="n">
        <v>0</v>
      </c>
      <c r="E1129" s="0" t="s">
        <v>126</v>
      </c>
    </row>
    <row r="1130" customFormat="false" ht="13.8" hidden="false" customHeight="false" outlineLevel="0" collapsed="false">
      <c r="A1130" s="0" t="s">
        <v>118</v>
      </c>
      <c r="B1130" s="0" t="s">
        <v>14</v>
      </c>
      <c r="C1130" s="0" t="str">
        <f aca="false">CONCATENATE(A1130,"|",B1130)</f>
        <v>IT001E97472107|2022-02</v>
      </c>
      <c r="D1130" s="0" t="n">
        <v>0</v>
      </c>
      <c r="E1130" s="0" t="s">
        <v>126</v>
      </c>
    </row>
    <row r="1131" customFormat="false" ht="13.8" hidden="false" customHeight="false" outlineLevel="0" collapsed="false">
      <c r="A1131" s="0" t="s">
        <v>118</v>
      </c>
      <c r="B1131" s="0" t="s">
        <v>15</v>
      </c>
      <c r="C1131" s="0" t="str">
        <f aca="false">CONCATENATE(A1131,"|",B1131)</f>
        <v>IT001E97472107|2022-03</v>
      </c>
      <c r="D1131" s="0" t="n">
        <v>0</v>
      </c>
      <c r="E1131" s="0" t="s">
        <v>126</v>
      </c>
    </row>
    <row r="1132" customFormat="false" ht="13.8" hidden="false" customHeight="false" outlineLevel="0" collapsed="false">
      <c r="A1132" s="0" t="s">
        <v>118</v>
      </c>
      <c r="B1132" s="0" t="s">
        <v>16</v>
      </c>
      <c r="C1132" s="0" t="str">
        <f aca="false">CONCATENATE(A1132,"|",B1132)</f>
        <v>IT001E97472107|2022-04</v>
      </c>
      <c r="D1132" s="0" t="n">
        <v>0</v>
      </c>
      <c r="E1132" s="0" t="s">
        <v>126</v>
      </c>
    </row>
    <row r="1133" customFormat="false" ht="13.8" hidden="false" customHeight="false" outlineLevel="0" collapsed="false">
      <c r="A1133" s="0" t="s">
        <v>118</v>
      </c>
      <c r="B1133" s="0" t="s">
        <v>17</v>
      </c>
      <c r="C1133" s="0" t="str">
        <f aca="false">CONCATENATE(A1133,"|",B1133)</f>
        <v>IT001E97472107|2022-05</v>
      </c>
      <c r="D1133" s="0" t="n">
        <v>0</v>
      </c>
      <c r="E1133" s="0" t="s">
        <v>126</v>
      </c>
    </row>
    <row r="1134" customFormat="false" ht="13.8" hidden="false" customHeight="false" outlineLevel="0" collapsed="false">
      <c r="A1134" s="0" t="s">
        <v>118</v>
      </c>
      <c r="B1134" s="0" t="s">
        <v>18</v>
      </c>
      <c r="C1134" s="0" t="str">
        <f aca="false">CONCATENATE(A1134,"|",B1134)</f>
        <v>IT001E97472107|2022-06</v>
      </c>
      <c r="D1134" s="0" t="n">
        <v>0</v>
      </c>
      <c r="E1134" s="0" t="s">
        <v>126</v>
      </c>
    </row>
    <row r="1135" customFormat="false" ht="13.8" hidden="false" customHeight="false" outlineLevel="0" collapsed="false">
      <c r="A1135" s="0" t="s">
        <v>118</v>
      </c>
      <c r="B1135" s="0" t="s">
        <v>19</v>
      </c>
      <c r="C1135" s="0" t="str">
        <f aca="false">CONCATENATE(A1135,"|",B1135)</f>
        <v>IT001E97472107|2022-07</v>
      </c>
      <c r="D1135" s="0" t="n">
        <v>0</v>
      </c>
      <c r="E1135" s="0" t="s">
        <v>126</v>
      </c>
    </row>
    <row r="1136" customFormat="false" ht="13.8" hidden="false" customHeight="false" outlineLevel="0" collapsed="false">
      <c r="A1136" s="0" t="s">
        <v>118</v>
      </c>
      <c r="B1136" s="0" t="s">
        <v>20</v>
      </c>
      <c r="C1136" s="0" t="str">
        <f aca="false">CONCATENATE(A1136,"|",B1136)</f>
        <v>IT001E97472107|2022-08</v>
      </c>
      <c r="D1136" s="0" t="n">
        <v>0</v>
      </c>
      <c r="E1136" s="0" t="s">
        <v>126</v>
      </c>
    </row>
    <row r="1137" customFormat="false" ht="13.8" hidden="false" customHeight="false" outlineLevel="0" collapsed="false">
      <c r="A1137" s="0" t="s">
        <v>118</v>
      </c>
      <c r="B1137" s="0" t="s">
        <v>21</v>
      </c>
      <c r="C1137" s="0" t="str">
        <f aca="false">CONCATENATE(A1137,"|",B1137)</f>
        <v>IT001E97472107|2022-09</v>
      </c>
      <c r="D1137" s="0" t="n">
        <v>0</v>
      </c>
      <c r="E1137" s="0" t="s">
        <v>126</v>
      </c>
    </row>
    <row r="1138" customFormat="false" ht="13.8" hidden="false" customHeight="false" outlineLevel="0" collapsed="false">
      <c r="A1138" s="0" t="s">
        <v>118</v>
      </c>
      <c r="B1138" s="0" t="s">
        <v>22</v>
      </c>
      <c r="C1138" s="0" t="str">
        <f aca="false">CONCATENATE(A1138,"|",B1138)</f>
        <v>IT001E97472107|2022-10</v>
      </c>
      <c r="D1138" s="0" t="n">
        <v>0</v>
      </c>
      <c r="E1138" s="0" t="s">
        <v>126</v>
      </c>
    </row>
    <row r="1139" customFormat="false" ht="13.8" hidden="false" customHeight="false" outlineLevel="0" collapsed="false">
      <c r="A1139" s="0" t="s">
        <v>118</v>
      </c>
      <c r="B1139" s="0" t="s">
        <v>23</v>
      </c>
      <c r="C1139" s="0" t="str">
        <f aca="false">CONCATENATE(A1139,"|",B1139)</f>
        <v>IT001E97472107|2022-11</v>
      </c>
      <c r="D1139" s="0" t="n">
        <v>0</v>
      </c>
      <c r="E1139" s="0" t="s">
        <v>126</v>
      </c>
    </row>
    <row r="1140" customFormat="false" ht="13.8" hidden="false" customHeight="false" outlineLevel="0" collapsed="false">
      <c r="A1140" s="0" t="s">
        <v>118</v>
      </c>
      <c r="B1140" s="0" t="s">
        <v>24</v>
      </c>
      <c r="C1140" s="0" t="str">
        <f aca="false">CONCATENATE(A1140,"|",B1140)</f>
        <v>IT001E97472107|2022-12</v>
      </c>
      <c r="D1140" s="0" t="n">
        <v>0</v>
      </c>
      <c r="E1140" s="0" t="s">
        <v>126</v>
      </c>
    </row>
    <row r="1141" customFormat="false" ht="13.8" hidden="false" customHeight="false" outlineLevel="0" collapsed="false">
      <c r="A1141" s="0" t="s">
        <v>119</v>
      </c>
      <c r="B1141" s="0" t="s">
        <v>12</v>
      </c>
      <c r="C1141" s="0" t="str">
        <f aca="false">CONCATENATE(A1141,"|",B1141)</f>
        <v>IT001E97478789|2022-01</v>
      </c>
      <c r="D1141" s="0" t="n">
        <v>149</v>
      </c>
      <c r="E1141" s="0" t="s">
        <v>126</v>
      </c>
    </row>
    <row r="1142" customFormat="false" ht="13.8" hidden="false" customHeight="false" outlineLevel="0" collapsed="false">
      <c r="A1142" s="0" t="s">
        <v>119</v>
      </c>
      <c r="B1142" s="0" t="s">
        <v>14</v>
      </c>
      <c r="C1142" s="0" t="str">
        <f aca="false">CONCATENATE(A1142,"|",B1142)</f>
        <v>IT001E97478789|2022-02</v>
      </c>
      <c r="D1142" s="0" t="n">
        <v>129</v>
      </c>
      <c r="E1142" s="0" t="s">
        <v>126</v>
      </c>
    </row>
    <row r="1143" customFormat="false" ht="13.8" hidden="false" customHeight="false" outlineLevel="0" collapsed="false">
      <c r="A1143" s="0" t="s">
        <v>119</v>
      </c>
      <c r="B1143" s="0" t="s">
        <v>15</v>
      </c>
      <c r="C1143" s="0" t="str">
        <f aca="false">CONCATENATE(A1143,"|",B1143)</f>
        <v>IT001E97478789|2022-03</v>
      </c>
      <c r="D1143" s="0" t="n">
        <v>131</v>
      </c>
      <c r="E1143" s="0" t="s">
        <v>126</v>
      </c>
    </row>
    <row r="1144" customFormat="false" ht="13.8" hidden="false" customHeight="false" outlineLevel="0" collapsed="false">
      <c r="A1144" s="0" t="s">
        <v>119</v>
      </c>
      <c r="B1144" s="0" t="s">
        <v>16</v>
      </c>
      <c r="C1144" s="0" t="str">
        <f aca="false">CONCATENATE(A1144,"|",B1144)</f>
        <v>IT001E97478789|2022-04</v>
      </c>
      <c r="D1144" s="0" t="n">
        <v>189</v>
      </c>
      <c r="E1144" s="0" t="s">
        <v>126</v>
      </c>
    </row>
    <row r="1145" customFormat="false" ht="13.8" hidden="false" customHeight="false" outlineLevel="0" collapsed="false">
      <c r="A1145" s="0" t="s">
        <v>119</v>
      </c>
      <c r="B1145" s="0" t="s">
        <v>17</v>
      </c>
      <c r="C1145" s="0" t="str">
        <f aca="false">CONCATENATE(A1145,"|",B1145)</f>
        <v>IT001E97478789|2022-05</v>
      </c>
      <c r="D1145" s="0" t="n">
        <v>304</v>
      </c>
      <c r="E1145" s="0" t="s">
        <v>126</v>
      </c>
    </row>
    <row r="1146" customFormat="false" ht="13.8" hidden="false" customHeight="false" outlineLevel="0" collapsed="false">
      <c r="A1146" s="0" t="s">
        <v>119</v>
      </c>
      <c r="B1146" s="0" t="s">
        <v>18</v>
      </c>
      <c r="C1146" s="0" t="str">
        <f aca="false">CONCATENATE(A1146,"|",B1146)</f>
        <v>IT001E97478789|2022-06</v>
      </c>
      <c r="D1146" s="0" t="n">
        <v>435</v>
      </c>
      <c r="E1146" s="0" t="s">
        <v>126</v>
      </c>
    </row>
    <row r="1147" customFormat="false" ht="13.8" hidden="false" customHeight="false" outlineLevel="0" collapsed="false">
      <c r="A1147" s="0" t="s">
        <v>119</v>
      </c>
      <c r="B1147" s="0" t="s">
        <v>19</v>
      </c>
      <c r="C1147" s="0" t="str">
        <f aca="false">CONCATENATE(A1147,"|",B1147)</f>
        <v>IT001E97478789|2022-07</v>
      </c>
      <c r="D1147" s="0" t="n">
        <v>493</v>
      </c>
      <c r="E1147" s="0" t="s">
        <v>126</v>
      </c>
    </row>
    <row r="1148" customFormat="false" ht="13.8" hidden="false" customHeight="false" outlineLevel="0" collapsed="false">
      <c r="A1148" s="0" t="s">
        <v>119</v>
      </c>
      <c r="B1148" s="0" t="s">
        <v>20</v>
      </c>
      <c r="C1148" s="0" t="str">
        <f aca="false">CONCATENATE(A1148,"|",B1148)</f>
        <v>IT001E97478789|2022-08</v>
      </c>
      <c r="D1148" s="0" t="n">
        <v>480</v>
      </c>
      <c r="E1148" s="0" t="s">
        <v>126</v>
      </c>
    </row>
    <row r="1149" customFormat="false" ht="13.8" hidden="false" customHeight="false" outlineLevel="0" collapsed="false">
      <c r="A1149" s="0" t="s">
        <v>120</v>
      </c>
      <c r="B1149" s="0" t="s">
        <v>12</v>
      </c>
      <c r="C1149" s="0" t="str">
        <f aca="false">CONCATENATE(A1149,"|",B1149)</f>
        <v>IT001E97744022|2022-01</v>
      </c>
      <c r="D1149" s="0" t="n">
        <v>15</v>
      </c>
      <c r="E1149" s="0" t="s">
        <v>126</v>
      </c>
    </row>
    <row r="1150" customFormat="false" ht="13.8" hidden="false" customHeight="false" outlineLevel="0" collapsed="false">
      <c r="A1150" s="0" t="s">
        <v>120</v>
      </c>
      <c r="B1150" s="0" t="s">
        <v>14</v>
      </c>
      <c r="C1150" s="0" t="str">
        <f aca="false">CONCATENATE(A1150,"|",B1150)</f>
        <v>IT001E97744022|2022-02</v>
      </c>
      <c r="D1150" s="0" t="n">
        <v>0</v>
      </c>
      <c r="E1150" s="0" t="s">
        <v>126</v>
      </c>
    </row>
    <row r="1151" customFormat="false" ht="13.8" hidden="false" customHeight="false" outlineLevel="0" collapsed="false">
      <c r="A1151" s="0" t="s">
        <v>120</v>
      </c>
      <c r="B1151" s="0" t="s">
        <v>15</v>
      </c>
      <c r="C1151" s="0" t="str">
        <f aca="false">CONCATENATE(A1151,"|",B1151)</f>
        <v>IT001E97744022|2022-03</v>
      </c>
      <c r="D1151" s="0" t="n">
        <v>0</v>
      </c>
      <c r="E1151" s="0" t="s">
        <v>126</v>
      </c>
    </row>
    <row r="1152" customFormat="false" ht="13.8" hidden="false" customHeight="false" outlineLevel="0" collapsed="false">
      <c r="A1152" s="0" t="s">
        <v>120</v>
      </c>
      <c r="B1152" s="0" t="s">
        <v>16</v>
      </c>
      <c r="C1152" s="0" t="str">
        <f aca="false">CONCATENATE(A1152,"|",B1152)</f>
        <v>IT001E97744022|2022-04</v>
      </c>
      <c r="D1152" s="0" t="n">
        <v>0</v>
      </c>
      <c r="E1152" s="0" t="s">
        <v>126</v>
      </c>
    </row>
    <row r="1153" customFormat="false" ht="13.8" hidden="false" customHeight="false" outlineLevel="0" collapsed="false">
      <c r="A1153" s="0" t="s">
        <v>120</v>
      </c>
      <c r="B1153" s="0" t="s">
        <v>17</v>
      </c>
      <c r="C1153" s="0" t="str">
        <f aca="false">CONCATENATE(A1153,"|",B1153)</f>
        <v>IT001E97744022|2022-05</v>
      </c>
      <c r="D1153" s="0" t="n">
        <v>0</v>
      </c>
      <c r="E1153" s="0" t="s">
        <v>126</v>
      </c>
    </row>
    <row r="1154" customFormat="false" ht="13.8" hidden="false" customHeight="false" outlineLevel="0" collapsed="false">
      <c r="A1154" s="0" t="s">
        <v>120</v>
      </c>
      <c r="B1154" s="0" t="s">
        <v>18</v>
      </c>
      <c r="C1154" s="0" t="str">
        <f aca="false">CONCATENATE(A1154,"|",B1154)</f>
        <v>IT001E97744022|2022-06</v>
      </c>
      <c r="D1154" s="0" t="n">
        <v>0</v>
      </c>
      <c r="E1154" s="0" t="s">
        <v>126</v>
      </c>
    </row>
    <row r="1155" customFormat="false" ht="13.8" hidden="false" customHeight="false" outlineLevel="0" collapsed="false">
      <c r="A1155" s="0" t="s">
        <v>120</v>
      </c>
      <c r="B1155" s="0" t="s">
        <v>19</v>
      </c>
      <c r="C1155" s="0" t="str">
        <f aca="false">CONCATENATE(A1155,"|",B1155)</f>
        <v>IT001E97744022|2022-07</v>
      </c>
      <c r="D1155" s="0" t="n">
        <v>0</v>
      </c>
      <c r="E1155" s="0" t="s">
        <v>126</v>
      </c>
    </row>
    <row r="1156" customFormat="false" ht="13.8" hidden="false" customHeight="false" outlineLevel="0" collapsed="false">
      <c r="A1156" s="0" t="s">
        <v>120</v>
      </c>
      <c r="B1156" s="0" t="s">
        <v>20</v>
      </c>
      <c r="C1156" s="0" t="str">
        <f aca="false">CONCATENATE(A1156,"|",B1156)</f>
        <v>IT001E97744022|2022-08</v>
      </c>
      <c r="D1156" s="0" t="n">
        <v>0</v>
      </c>
      <c r="E1156" s="0" t="s">
        <v>126</v>
      </c>
    </row>
    <row r="1157" customFormat="false" ht="13.8" hidden="false" customHeight="false" outlineLevel="0" collapsed="false">
      <c r="A1157" s="0" t="s">
        <v>120</v>
      </c>
      <c r="B1157" s="0" t="s">
        <v>21</v>
      </c>
      <c r="C1157" s="0" t="str">
        <f aca="false">CONCATENATE(A1157,"|",B1157)</f>
        <v>IT001E97744022|2022-09</v>
      </c>
      <c r="D1157" s="0" t="n">
        <v>0</v>
      </c>
      <c r="E1157" s="0" t="s">
        <v>126</v>
      </c>
    </row>
    <row r="1158" customFormat="false" ht="13.8" hidden="false" customHeight="false" outlineLevel="0" collapsed="false">
      <c r="A1158" s="0" t="s">
        <v>120</v>
      </c>
      <c r="B1158" s="0" t="s">
        <v>22</v>
      </c>
      <c r="C1158" s="0" t="str">
        <f aca="false">CONCATENATE(A1158,"|",B1158)</f>
        <v>IT001E97744022|2022-10</v>
      </c>
      <c r="D1158" s="0" t="n">
        <v>0</v>
      </c>
      <c r="E1158" s="0" t="s">
        <v>126</v>
      </c>
    </row>
    <row r="1159" customFormat="false" ht="13.8" hidden="false" customHeight="false" outlineLevel="0" collapsed="false">
      <c r="A1159" s="0" t="s">
        <v>120</v>
      </c>
      <c r="B1159" s="0" t="s">
        <v>23</v>
      </c>
      <c r="C1159" s="0" t="str">
        <f aca="false">CONCATENATE(A1159,"|",B1159)</f>
        <v>IT001E97744022|2022-11</v>
      </c>
      <c r="D1159" s="0" t="n">
        <v>0</v>
      </c>
      <c r="E1159" s="0" t="s">
        <v>126</v>
      </c>
    </row>
    <row r="1160" customFormat="false" ht="13.8" hidden="false" customHeight="false" outlineLevel="0" collapsed="false">
      <c r="A1160" s="0" t="s">
        <v>120</v>
      </c>
      <c r="B1160" s="0" t="s">
        <v>24</v>
      </c>
      <c r="C1160" s="0" t="str">
        <f aca="false">CONCATENATE(A1160,"|",B1160)</f>
        <v>IT001E97744022|2022-12</v>
      </c>
      <c r="D1160" s="0" t="n">
        <v>0</v>
      </c>
      <c r="E1160" s="0" t="s">
        <v>126</v>
      </c>
    </row>
  </sheetData>
  <sheetProtection sheet="true" objects="true" scenarios="true"/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01" activeCellId="0" sqref="J10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6.69"/>
    <col collapsed="false" customWidth="true" hidden="false" outlineLevel="0" max="2" min="2" style="0" width="33.64"/>
    <col collapsed="false" customWidth="true" hidden="false" outlineLevel="0" max="3" min="3" style="0" width="24.54"/>
    <col collapsed="false" customWidth="true" hidden="false" outlineLevel="0" max="4" min="4" style="0" width="19.09"/>
    <col collapsed="false" customWidth="true" hidden="false" outlineLevel="0" max="5" min="5" style="0" width="8.83"/>
    <col collapsed="false" customWidth="true" hidden="false" outlineLevel="0" max="6" min="6" style="1" width="20.13"/>
    <col collapsed="false" customWidth="true" hidden="false" outlineLevel="0" max="7" min="7" style="1" width="19.87"/>
    <col collapsed="false" customWidth="true" hidden="false" outlineLevel="0" max="8" min="8" style="1" width="20.64"/>
    <col collapsed="false" customWidth="true" hidden="false" outlineLevel="0" max="9" min="9" style="1" width="22.21"/>
    <col collapsed="false" customWidth="true" hidden="false" outlineLevel="0" max="10" min="10" style="6" width="23.63"/>
    <col collapsed="false" customWidth="true" hidden="false" outlineLevel="0" max="64" min="11" style="0" width="8.67"/>
  </cols>
  <sheetData>
    <row r="1" customFormat="false" ht="13.8" hidden="false" customHeight="false" outlineLevel="0" collapsed="false">
      <c r="A1" s="0" t="s">
        <v>121</v>
      </c>
      <c r="B1" s="0" t="s">
        <v>2</v>
      </c>
      <c r="C1" s="0" t="s">
        <v>3</v>
      </c>
      <c r="D1" s="0" t="s">
        <v>4</v>
      </c>
      <c r="E1" s="0" t="s">
        <v>5</v>
      </c>
      <c r="F1" s="1" t="s">
        <v>128</v>
      </c>
      <c r="G1" s="1" t="s">
        <v>129</v>
      </c>
      <c r="H1" s="1" t="s">
        <v>130</v>
      </c>
      <c r="I1" s="1" t="s">
        <v>131</v>
      </c>
      <c r="J1" s="6" t="s">
        <v>132</v>
      </c>
    </row>
    <row r="2" customFormat="false" ht="13.8" hidden="false" customHeight="false" outlineLevel="0" collapsed="false">
      <c r="A2" s="0" t="s">
        <v>112</v>
      </c>
      <c r="B2" s="0" t="str">
        <f aca="false">VLOOKUP(A2,siti!$B$2:$F$98,4,FALSE())</f>
        <v>AUT - PONTE TLC MONTE PO'</v>
      </c>
      <c r="C2" s="0" t="str">
        <f aca="false">VLOOKUP(A2,siti!$B$2:$F$98,2,FALSE())</f>
        <v>VIA SALOMONE 256</v>
      </c>
      <c r="D2" s="0" t="str">
        <f aca="false">VLOOKUP(A2,siti!$B$2:$F$98,3,FALSE())</f>
        <v>CATANIA</v>
      </c>
      <c r="E2" s="0" t="str">
        <f aca="false">VLOOKUP(A2,siti!$B$2:$F$98,5,FALSE())</f>
        <v>95100</v>
      </c>
      <c r="F2" s="1" t="n">
        <v>1452</v>
      </c>
      <c r="G2" s="1" t="n">
        <v>1090.9998</v>
      </c>
      <c r="H2" s="1" t="n">
        <v>2071.99982</v>
      </c>
      <c r="I2" s="1" t="n">
        <v>4615</v>
      </c>
      <c r="J2" s="7" t="n">
        <v>1989.87</v>
      </c>
    </row>
    <row r="3" customFormat="false" ht="13.8" hidden="false" customHeight="false" outlineLevel="0" collapsed="false">
      <c r="A3" s="0" t="s">
        <v>85</v>
      </c>
      <c r="B3" s="0" t="str">
        <f aca="false">VLOOKUP(A3,siti!$B$2:$F$98,4,FALSE())</f>
        <v>AUT- VENTURIMETRI SOPRANA 1-2</v>
      </c>
      <c r="C3" s="0" t="str">
        <f aca="false">VLOOKUP(A3,siti!$B$2:$F$98,2,FALSE())</f>
        <v>VIA GALERMO 206</v>
      </c>
      <c r="D3" s="0" t="str">
        <f aca="false">VLOOKUP(A3,siti!$B$2:$F$98,3,FALSE())</f>
        <v>CATANIA</v>
      </c>
      <c r="E3" s="0" t="str">
        <f aca="false">VLOOKUP(A3,siti!$B$2:$F$98,5,FALSE())</f>
        <v>95126</v>
      </c>
      <c r="F3" s="1" t="n">
        <v>21.09711</v>
      </c>
      <c r="G3" s="1" t="n">
        <v>16.06514</v>
      </c>
      <c r="H3" s="1" t="n">
        <v>32.12637</v>
      </c>
      <c r="I3" s="1" t="n">
        <v>78.954167</v>
      </c>
      <c r="J3" s="7" t="n">
        <v>182.78</v>
      </c>
    </row>
    <row r="4" customFormat="false" ht="13.8" hidden="false" customHeight="false" outlineLevel="0" collapsed="false">
      <c r="A4" s="0" t="s">
        <v>119</v>
      </c>
      <c r="B4" s="0" t="str">
        <f aca="false">VLOOKUP(A4,siti!$B$2:$F$98,4,FALSE())</f>
        <v>CAS - CASA DELL'ACQUA - MONTANA</v>
      </c>
      <c r="C4" s="0" t="str">
        <f aca="false">VLOOKUP(A4,siti!$B$2:$F$98,2,FALSE())</f>
        <v>VIA MONTANA SNC</v>
      </c>
      <c r="D4" s="0" t="str">
        <f aca="false">VLOOKUP(A4,siti!$B$2:$F$98,3,FALSE())</f>
        <v>CATANIA</v>
      </c>
      <c r="E4" s="0" t="str">
        <f aca="false">VLOOKUP(A4,siti!$B$2:$F$98,5,FALSE())</f>
        <v>95123</v>
      </c>
      <c r="F4" s="1" t="n">
        <v>871.00015</v>
      </c>
      <c r="G4" s="1" t="n">
        <v>640.00017</v>
      </c>
      <c r="H4" s="1" t="n">
        <v>798.99998</v>
      </c>
      <c r="I4" s="1" t="n">
        <v>2310</v>
      </c>
      <c r="J4" s="7" t="n">
        <v>1202.6</v>
      </c>
    </row>
    <row r="5" customFormat="false" ht="13.8" hidden="false" customHeight="false" outlineLevel="0" collapsed="false">
      <c r="A5" s="0" t="s">
        <v>116</v>
      </c>
      <c r="B5" s="0" t="str">
        <f aca="false">VLOOKUP(A5,siti!$B$2:$F$98,4,FALSE())</f>
        <v>CAS - CASA DELL'ACQUA - NETTUNO</v>
      </c>
      <c r="C5" s="0" t="str">
        <f aca="false">VLOOKUP(A5,siti!$B$2:$F$98,2,FALSE())</f>
        <v>PIAZZA NETTUNO SNC</v>
      </c>
      <c r="D5" s="0" t="str">
        <f aca="false">VLOOKUP(A5,siti!$B$2:$F$98,3,FALSE())</f>
        <v>CATANIA</v>
      </c>
      <c r="E5" s="0" t="str">
        <f aca="false">VLOOKUP(A5,siti!$B$2:$F$98,5,FALSE())</f>
        <v>95126</v>
      </c>
      <c r="F5" s="1" t="n">
        <v>1374.99959</v>
      </c>
      <c r="G5" s="1" t="n">
        <v>882.00018</v>
      </c>
      <c r="H5" s="1" t="n">
        <v>1146.0001</v>
      </c>
      <c r="I5" s="1" t="n">
        <v>3403</v>
      </c>
      <c r="J5" s="7" t="n">
        <v>1640.59</v>
      </c>
    </row>
    <row r="6" customFormat="false" ht="13.8" hidden="false" customHeight="false" outlineLevel="0" collapsed="false">
      <c r="A6" s="0" t="s">
        <v>96</v>
      </c>
      <c r="B6" s="0" t="str">
        <f aca="false">VLOOKUP(A6,siti!$B$2:$F$98,4,FALSE())</f>
        <v>CAS - CASA DELL'ACQUA – DELL’ELEFANTE</v>
      </c>
      <c r="C6" s="0" t="str">
        <f aca="false">VLOOKUP(A6,siti!$B$2:$F$98,2,FALSE())</f>
        <v>PIAZZA P.ZZA DELL'ELEFANTE SNC</v>
      </c>
      <c r="D6" s="0" t="str">
        <f aca="false">VLOOKUP(A6,siti!$B$2:$F$98,3,FALSE())</f>
        <v>CATANIA</v>
      </c>
      <c r="E6" s="0" t="str">
        <f aca="false">VLOOKUP(A6,siti!$B$2:$F$98,5,FALSE())</f>
        <v>95121</v>
      </c>
      <c r="F6" s="1" t="n">
        <v>1768.99963</v>
      </c>
      <c r="G6" s="1" t="n">
        <v>1279.99995</v>
      </c>
      <c r="H6" s="1" t="n">
        <v>1461.99973</v>
      </c>
      <c r="I6" s="1" t="n">
        <v>4511</v>
      </c>
      <c r="J6" s="7" t="n">
        <v>2102.97</v>
      </c>
    </row>
    <row r="7" customFormat="false" ht="13.8" hidden="false" customHeight="false" outlineLevel="0" collapsed="false">
      <c r="A7" s="0" t="s">
        <v>95</v>
      </c>
      <c r="B7" s="0" t="str">
        <f aca="false">VLOOKUP(A7,siti!$B$2:$F$98,4,FALSE())</f>
        <v>CAS - CASA DELL'ACQUA – EROI D’UNGHERIA</v>
      </c>
      <c r="C7" s="0" t="str">
        <f aca="false">VLOOKUP(A7,siti!$B$2:$F$98,2,FALSE())</f>
        <v>PIAZZA P.ZZA EROI D'UNGHERIA SNC</v>
      </c>
      <c r="D7" s="0" t="str">
        <f aca="false">VLOOKUP(A7,siti!$B$2:$F$98,3,FALSE())</f>
        <v>CATANIA</v>
      </c>
      <c r="E7" s="0" t="str">
        <f aca="false">VLOOKUP(A7,siti!$B$2:$F$98,5,FALSE())</f>
        <v>95121</v>
      </c>
      <c r="F7" s="1" t="n">
        <v>2729.00006</v>
      </c>
      <c r="G7" s="1" t="n">
        <v>1925.99998</v>
      </c>
      <c r="H7" s="1" t="n">
        <v>2028.00015</v>
      </c>
      <c r="I7" s="1" t="n">
        <v>6683</v>
      </c>
      <c r="J7" s="7" t="n">
        <v>2954.72</v>
      </c>
    </row>
    <row r="8" customFormat="false" ht="13.8" hidden="false" customHeight="false" outlineLevel="0" collapsed="false">
      <c r="A8" s="0" t="s">
        <v>97</v>
      </c>
      <c r="B8" s="0" t="str">
        <f aca="false">VLOOKUP(A8,siti!$B$2:$F$98,4,FALSE())</f>
        <v>CAS - CASA DELL'ACQUA – GOZZANO</v>
      </c>
      <c r="C8" s="0" t="str">
        <f aca="false">VLOOKUP(A8,siti!$B$2:$F$98,2,FALSE())</f>
        <v>VIA GUIDO GOZZANO SNC</v>
      </c>
      <c r="D8" s="0" t="str">
        <f aca="false">VLOOKUP(A8,siti!$B$2:$F$98,3,FALSE())</f>
        <v>CATANIA</v>
      </c>
      <c r="E8" s="0" t="str">
        <f aca="false">VLOOKUP(A8,siti!$B$2:$F$98,5,FALSE())</f>
        <v>95128</v>
      </c>
      <c r="F8" s="1" t="n">
        <v>2972.00029</v>
      </c>
      <c r="G8" s="1" t="n">
        <v>2249.99953</v>
      </c>
      <c r="H8" s="1" t="n">
        <v>2374.99942</v>
      </c>
      <c r="I8" s="1" t="n">
        <v>7597</v>
      </c>
      <c r="J8" s="7" t="n">
        <v>3312.49</v>
      </c>
    </row>
    <row r="9" customFormat="false" ht="13.8" hidden="false" customHeight="false" outlineLevel="0" collapsed="false">
      <c r="A9" s="0" t="s">
        <v>98</v>
      </c>
      <c r="B9" s="0" t="str">
        <f aca="false">VLOOKUP(A9,siti!$B$2:$F$98,4,FALSE())</f>
        <v>CAS - CASA DELL'ACQUA – REPUBBLICA</v>
      </c>
      <c r="C9" s="0" t="str">
        <f aca="false">VLOOKUP(A9,siti!$B$2:$F$98,2,FALSE())</f>
        <v>PIAZZA P.ZZA DELLA REPUBBLICA SNC</v>
      </c>
      <c r="D9" s="0" t="str">
        <f aca="false">VLOOKUP(A9,siti!$B$2:$F$98,3,FALSE())</f>
        <v>CATANIA</v>
      </c>
      <c r="E9" s="0" t="str">
        <f aca="false">VLOOKUP(A9,siti!$B$2:$F$98,5,FALSE())</f>
        <v>95131</v>
      </c>
      <c r="F9" s="1" t="n">
        <v>7.00038</v>
      </c>
      <c r="G9" s="1" t="n">
        <v>0</v>
      </c>
      <c r="H9" s="1" t="n">
        <v>0</v>
      </c>
      <c r="I9" s="1" t="n">
        <v>7</v>
      </c>
      <c r="J9" s="7" t="n">
        <v>162.57</v>
      </c>
    </row>
    <row r="10" customFormat="false" ht="13.8" hidden="false" customHeight="false" outlineLevel="0" collapsed="false">
      <c r="A10" s="0" t="s">
        <v>118</v>
      </c>
      <c r="B10" s="0" t="str">
        <f aca="false">VLOOKUP(A10,siti!$B$2:$F$98,4,FALSE())</f>
        <v>CAS - MISURATORE MORO</v>
      </c>
      <c r="C10" s="0" t="str">
        <f aca="false">VLOOKUP(A10,siti!$B$2:$F$98,2,FALSE())</f>
        <v>PIAZZA MORO SNC</v>
      </c>
      <c r="D10" s="0" t="str">
        <f aca="false">VLOOKUP(A10,siti!$B$2:$F$98,3,FALSE())</f>
        <v>CATANIA</v>
      </c>
      <c r="E10" s="0" t="str">
        <f aca="false">VLOOKUP(A10,siti!$B$2:$F$98,5,FALSE())</f>
        <v>95128</v>
      </c>
      <c r="F10" s="1" t="n">
        <v>0</v>
      </c>
      <c r="G10" s="1" t="n">
        <v>0</v>
      </c>
      <c r="H10" s="1" t="n">
        <v>0</v>
      </c>
      <c r="I10" s="1" t="n">
        <v>0</v>
      </c>
      <c r="J10" s="7" t="n">
        <v>267.82</v>
      </c>
    </row>
    <row r="11" customFormat="false" ht="13.8" hidden="false" customHeight="false" outlineLevel="0" collapsed="false">
      <c r="A11" s="0" t="s">
        <v>33</v>
      </c>
      <c r="B11" s="0" t="str">
        <f aca="false">VLOOKUP(A11,siti!$B$2:$F$98,4,FALSE())</f>
        <v>DEP - DEPURATORE</v>
      </c>
      <c r="C11" s="0" t="str">
        <f aca="false">VLOOKUP(A11,siti!$B$2:$F$98,2,FALSE())</f>
        <v>VIA S.P. 69  54</v>
      </c>
      <c r="D11" s="0" t="str">
        <f aca="false">VLOOKUP(A11,siti!$B$2:$F$98,3,FALSE())</f>
        <v>CATANIA</v>
      </c>
      <c r="E11" s="0" t="str">
        <f aca="false">VLOOKUP(A11,siti!$B$2:$F$98,5,FALSE())</f>
        <v>95121</v>
      </c>
      <c r="F11" s="1" t="n">
        <v>1023088.00005</v>
      </c>
      <c r="G11" s="1" t="n">
        <v>770009.99997</v>
      </c>
      <c r="H11" s="1" t="n">
        <v>1364428.00074</v>
      </c>
      <c r="I11" s="1" t="n">
        <v>3157526</v>
      </c>
      <c r="J11" s="7" t="n">
        <v>1202598.2</v>
      </c>
    </row>
    <row r="12" customFormat="false" ht="13.8" hidden="false" customHeight="false" outlineLevel="0" collapsed="false">
      <c r="A12" s="0" t="s">
        <v>68</v>
      </c>
      <c r="B12" s="0" t="str">
        <f aca="false">VLOOKUP(A12,siti!$B$2:$F$98,4,FALSE())</f>
        <v>DIS  - MISURATORE NIZZETI</v>
      </c>
      <c r="C12" s="0" t="str">
        <f aca="false">VLOOKUP(A12,siti!$B$2:$F$98,2,FALSE())</f>
        <v>VIA NIZZETI 30</v>
      </c>
      <c r="D12" s="0" t="str">
        <f aca="false">VLOOKUP(A12,siti!$B$2:$F$98,3,FALSE())</f>
        <v>CATANIA</v>
      </c>
      <c r="E12" s="0" t="str">
        <f aca="false">VLOOKUP(A12,siti!$B$2:$F$98,5,FALSE())</f>
        <v>95100</v>
      </c>
      <c r="F12" s="1" t="n">
        <v>0</v>
      </c>
      <c r="G12" s="1" t="n">
        <v>0</v>
      </c>
      <c r="H12" s="1" t="n">
        <v>0</v>
      </c>
      <c r="I12" s="1" t="n">
        <v>0</v>
      </c>
      <c r="J12" s="7" t="n">
        <v>155.12</v>
      </c>
    </row>
    <row r="13" customFormat="false" ht="13.8" hidden="false" customHeight="false" outlineLevel="0" collapsed="false">
      <c r="A13" s="0" t="s">
        <v>67</v>
      </c>
      <c r="B13" s="0" t="str">
        <f aca="false">VLOOKUP(A13,siti!$B$2:$F$98,4,FALSE())</f>
        <v>DIS - MISURATORE BOLANO</v>
      </c>
      <c r="C13" s="0" t="str">
        <f aca="false">VLOOKUP(A13,siti!$B$2:$F$98,2,FALSE())</f>
        <v>VIALE BOLANO SNC</v>
      </c>
      <c r="D13" s="0" t="str">
        <f aca="false">VLOOKUP(A13,siti!$B$2:$F$98,3,FALSE())</f>
        <v>CATANIA</v>
      </c>
      <c r="E13" s="0" t="str">
        <f aca="false">VLOOKUP(A13,siti!$B$2:$F$98,5,FALSE())</f>
        <v>95100</v>
      </c>
      <c r="F13" s="1" t="n">
        <v>0</v>
      </c>
      <c r="G13" s="1" t="n">
        <v>0</v>
      </c>
      <c r="H13" s="1" t="n">
        <v>0</v>
      </c>
      <c r="I13" s="1" t="n">
        <v>0</v>
      </c>
      <c r="J13" s="7" t="n">
        <v>155.71</v>
      </c>
    </row>
    <row r="14" customFormat="false" ht="13.8" hidden="false" customHeight="false" outlineLevel="0" collapsed="false">
      <c r="A14" s="0" t="s">
        <v>64</v>
      </c>
      <c r="B14" s="0" t="str">
        <f aca="false">VLOOKUP(A14,siti!$B$2:$F$98,4,FALSE())</f>
        <v>DIS - MISURATORE CAVOUR</v>
      </c>
      <c r="C14" s="0" t="str">
        <f aca="false">VLOOKUP(A14,siti!$B$2:$F$98,2,FALSE())</f>
        <v>PIAZZA CAVOUR SNC</v>
      </c>
      <c r="D14" s="0" t="str">
        <f aca="false">VLOOKUP(A14,siti!$B$2:$F$98,3,FALSE())</f>
        <v>CATANIA</v>
      </c>
      <c r="E14" s="0" t="str">
        <f aca="false">VLOOKUP(A14,siti!$B$2:$F$98,5,FALSE())</f>
        <v>95100</v>
      </c>
      <c r="F14" s="1" t="n">
        <v>0</v>
      </c>
      <c r="G14" s="1" t="n">
        <v>0</v>
      </c>
      <c r="H14" s="1" t="n">
        <v>0</v>
      </c>
      <c r="I14" s="1" t="n">
        <v>0</v>
      </c>
      <c r="J14" s="7" t="n">
        <v>133.98</v>
      </c>
    </row>
    <row r="15" customFormat="false" ht="13.8" hidden="false" customHeight="false" outlineLevel="0" collapsed="false">
      <c r="A15" s="0" t="s">
        <v>65</v>
      </c>
      <c r="B15" s="0" t="str">
        <f aca="false">VLOOKUP(A15,siti!$B$2:$F$98,4,FALSE())</f>
        <v>DIS - MISURATORE EMPEDOCLE</v>
      </c>
      <c r="C15" s="0" t="str">
        <f aca="false">VLOOKUP(A15,siti!$B$2:$F$98,2,FALSE())</f>
        <v>VIA EMPEDOCLE 16</v>
      </c>
      <c r="D15" s="0" t="str">
        <f aca="false">VLOOKUP(A15,siti!$B$2:$F$98,3,FALSE())</f>
        <v>CATANIA</v>
      </c>
      <c r="E15" s="0" t="str">
        <f aca="false">VLOOKUP(A15,siti!$B$2:$F$98,5,FALSE())</f>
        <v>95126</v>
      </c>
      <c r="F15" s="1" t="n">
        <v>-0.9999</v>
      </c>
      <c r="G15" s="1" t="n">
        <v>0.00016</v>
      </c>
      <c r="H15" s="1" t="n">
        <v>0.00016</v>
      </c>
      <c r="I15" s="1" t="n">
        <v>2</v>
      </c>
      <c r="J15" s="7" t="n">
        <v>155.67</v>
      </c>
    </row>
    <row r="16" customFormat="false" ht="13.8" hidden="false" customHeight="false" outlineLevel="0" collapsed="false">
      <c r="A16" s="0" t="s">
        <v>70</v>
      </c>
      <c r="B16" s="0" t="str">
        <f aca="false">VLOOKUP(A16,siti!$B$2:$F$98,4,FALSE())</f>
        <v>DIS - MISURATORE GAIFAMI</v>
      </c>
      <c r="C16" s="0" t="str">
        <f aca="false">VLOOKUP(A16,siti!$B$2:$F$98,2,FALSE())</f>
        <v>VIA GAIFAMI SNC</v>
      </c>
      <c r="D16" s="0" t="str">
        <f aca="false">VLOOKUP(A16,siti!$B$2:$F$98,3,FALSE())</f>
        <v>CATANIA</v>
      </c>
      <c r="E16" s="0" t="str">
        <f aca="false">VLOOKUP(A16,siti!$B$2:$F$98,5,FALSE())</f>
        <v>95100</v>
      </c>
      <c r="F16" s="1" t="n">
        <v>0.00016</v>
      </c>
      <c r="G16" s="1" t="n">
        <v>0.00016</v>
      </c>
      <c r="H16" s="1" t="n">
        <v>0.00016</v>
      </c>
      <c r="I16" s="1" t="n">
        <v>3</v>
      </c>
      <c r="J16" s="7" t="n">
        <v>155.97</v>
      </c>
    </row>
    <row r="17" customFormat="false" ht="13.8" hidden="false" customHeight="false" outlineLevel="0" collapsed="false">
      <c r="A17" s="0" t="s">
        <v>40</v>
      </c>
      <c r="B17" s="0" t="str">
        <f aca="false">VLOOKUP(A17,siti!$B$2:$F$98,4,FALSE())</f>
        <v>DIS - MISURATORE GIUFFRIDA</v>
      </c>
      <c r="C17" s="0" t="str">
        <f aca="false">VLOOKUP(A17,siti!$B$2:$F$98,2,FALSE())</f>
        <v>VIA VINCENZO GIUFFRIDA SNC</v>
      </c>
      <c r="D17" s="0" t="str">
        <f aca="false">VLOOKUP(A17,siti!$B$2:$F$98,3,FALSE())</f>
        <v>CATANIA</v>
      </c>
      <c r="E17" s="0" t="str">
        <f aca="false">VLOOKUP(A17,siti!$B$2:$F$98,5,FALSE())</f>
        <v>95100</v>
      </c>
      <c r="F17" s="1" t="n">
        <v>53.99382</v>
      </c>
      <c r="G17" s="1" t="n">
        <v>40.99555</v>
      </c>
      <c r="H17" s="1" t="n">
        <v>76.99088</v>
      </c>
      <c r="I17" s="1" t="n">
        <v>171.98125</v>
      </c>
      <c r="J17" s="7" t="n">
        <v>198.17</v>
      </c>
    </row>
    <row r="18" customFormat="false" ht="13.8" hidden="false" customHeight="false" outlineLevel="0" collapsed="false">
      <c r="A18" s="0" t="s">
        <v>63</v>
      </c>
      <c r="B18" s="0" t="str">
        <f aca="false">VLOOKUP(A18,siti!$B$2:$F$98,4,FALSE())</f>
        <v>DIS - MISURATORE INGRASSIA</v>
      </c>
      <c r="C18" s="0" t="str">
        <f aca="false">VLOOKUP(A18,siti!$B$2:$F$98,2,FALSE())</f>
        <v>VIA INGRASSIA SNC</v>
      </c>
      <c r="D18" s="0" t="str">
        <f aca="false">VLOOKUP(A18,siti!$B$2:$F$98,3,FALSE())</f>
        <v>CATANIA</v>
      </c>
      <c r="E18" s="0" t="str">
        <f aca="false">VLOOKUP(A18,siti!$B$2:$F$98,5,FALSE())</f>
        <v>95100</v>
      </c>
      <c r="F18" s="1" t="n">
        <v>0</v>
      </c>
      <c r="G18" s="1" t="n">
        <v>0</v>
      </c>
      <c r="H18" s="1" t="n">
        <v>0</v>
      </c>
      <c r="I18" s="1" t="n">
        <v>0</v>
      </c>
      <c r="J18" s="7" t="n">
        <v>155.12</v>
      </c>
    </row>
    <row r="19" customFormat="false" ht="13.8" hidden="false" customHeight="false" outlineLevel="0" collapsed="false">
      <c r="A19" s="0" t="s">
        <v>73</v>
      </c>
      <c r="B19" s="0" t="str">
        <f aca="false">VLOOKUP(A19,siti!$B$2:$F$98,4,FALSE())</f>
        <v>DIS - MISURATORE LAINO’</v>
      </c>
      <c r="C19" s="0" t="str">
        <f aca="false">VLOOKUP(A19,siti!$B$2:$F$98,2,FALSE())</f>
        <v>VIALE LAINO' SNC</v>
      </c>
      <c r="D19" s="0" t="str">
        <f aca="false">VLOOKUP(A19,siti!$B$2:$F$98,3,FALSE())</f>
        <v>CATANIA</v>
      </c>
      <c r="E19" s="0" t="str">
        <f aca="false">VLOOKUP(A19,siti!$B$2:$F$98,5,FALSE())</f>
        <v>95100</v>
      </c>
      <c r="F19" s="1" t="n">
        <v>1.00006</v>
      </c>
      <c r="G19" s="1" t="n">
        <v>1.00006</v>
      </c>
      <c r="H19" s="1" t="n">
        <v>1.00006</v>
      </c>
      <c r="I19" s="1" t="n">
        <v>3</v>
      </c>
      <c r="J19" s="7" t="n">
        <v>155.97</v>
      </c>
    </row>
    <row r="20" customFormat="false" ht="13.8" hidden="false" customHeight="false" outlineLevel="0" collapsed="false">
      <c r="A20" s="0" t="s">
        <v>60</v>
      </c>
      <c r="B20" s="0" t="str">
        <f aca="false">VLOOKUP(A20,siti!$B$2:$F$98,4,FALSE())</f>
        <v>DIS - MISURATORE MANDRA’</v>
      </c>
      <c r="C20" s="0" t="str">
        <f aca="false">VLOOKUP(A20,siti!$B$2:$F$98,2,FALSE())</f>
        <v>VIA MANDRA' SNC</v>
      </c>
      <c r="D20" s="0" t="str">
        <f aca="false">VLOOKUP(A20,siti!$B$2:$F$98,3,FALSE())</f>
        <v>CATANIA</v>
      </c>
      <c r="E20" s="0" t="str">
        <f aca="false">VLOOKUP(A20,siti!$B$2:$F$98,5,FALSE())</f>
        <v>95100</v>
      </c>
      <c r="F20" s="1" t="n">
        <v>0</v>
      </c>
      <c r="G20" s="1" t="n">
        <v>0</v>
      </c>
      <c r="H20" s="1" t="n">
        <v>0</v>
      </c>
      <c r="I20" s="1" t="n">
        <v>0</v>
      </c>
      <c r="J20" s="7" t="n">
        <v>155.12</v>
      </c>
    </row>
    <row r="21" customFormat="false" ht="13.8" hidden="false" customHeight="false" outlineLevel="0" collapsed="false">
      <c r="A21" s="0" t="s">
        <v>62</v>
      </c>
      <c r="B21" s="0" t="str">
        <f aca="false">VLOOKUP(A21,siti!$B$2:$F$98,4,FALSE())</f>
        <v>DIS - MISURATORE MARTELLI CASTALDI</v>
      </c>
      <c r="C21" s="0" t="str">
        <f aca="false">VLOOKUP(A21,siti!$B$2:$F$98,2,FALSE())</f>
        <v>VIA MARTELLI CASTALDI 124</v>
      </c>
      <c r="D21" s="0" t="str">
        <f aca="false">VLOOKUP(A21,siti!$B$2:$F$98,3,FALSE())</f>
        <v>CATANIA</v>
      </c>
      <c r="E21" s="0" t="str">
        <f aca="false">VLOOKUP(A21,siti!$B$2:$F$98,5,FALSE())</f>
        <v>95100</v>
      </c>
      <c r="F21" s="1" t="n">
        <v>0</v>
      </c>
      <c r="G21" s="1" t="n">
        <v>0</v>
      </c>
      <c r="H21" s="1" t="n">
        <v>1.00006</v>
      </c>
      <c r="I21" s="1" t="n">
        <v>1</v>
      </c>
      <c r="J21" s="7" t="n">
        <v>155.37</v>
      </c>
    </row>
    <row r="22" customFormat="false" ht="13.8" hidden="false" customHeight="false" outlineLevel="0" collapsed="false">
      <c r="A22" s="0" t="s">
        <v>69</v>
      </c>
      <c r="B22" s="0" t="str">
        <f aca="false">VLOOKUP(A22,siti!$B$2:$F$98,4,FALSE())</f>
        <v>DIS - MISURATORE OLIMPIADI</v>
      </c>
      <c r="C22" s="0" t="str">
        <f aca="false">VLOOKUP(A22,siti!$B$2:$F$98,2,FALSE())</f>
        <v>VIA DELLE OLIMPIADI SNC</v>
      </c>
      <c r="D22" s="0" t="str">
        <f aca="false">VLOOKUP(A22,siti!$B$2:$F$98,3,FALSE())</f>
        <v>CATANIA</v>
      </c>
      <c r="E22" s="0" t="str">
        <f aca="false">VLOOKUP(A22,siti!$B$2:$F$98,5,FALSE())</f>
        <v>95100</v>
      </c>
      <c r="F22" s="1" t="n">
        <v>0</v>
      </c>
      <c r="G22" s="1" t="n">
        <v>0</v>
      </c>
      <c r="H22" s="1" t="n">
        <v>0</v>
      </c>
      <c r="I22" s="1" t="n">
        <v>0</v>
      </c>
      <c r="J22" s="7" t="n">
        <v>155.12</v>
      </c>
    </row>
    <row r="23" customFormat="false" ht="13.8" hidden="false" customHeight="false" outlineLevel="0" collapsed="false">
      <c r="A23" s="0" t="s">
        <v>66</v>
      </c>
      <c r="B23" s="0" t="str">
        <f aca="false">VLOOKUP(A23,siti!$B$2:$F$98,4,FALSE())</f>
        <v>DIS - MISURATORE PIETRA DELL’OVA</v>
      </c>
      <c r="C23" s="0" t="str">
        <f aca="false">VLOOKUP(A23,siti!$B$2:$F$98,2,FALSE())</f>
        <v>VIA PIETRA DELL'OVA 19</v>
      </c>
      <c r="D23" s="0" t="str">
        <f aca="false">VLOOKUP(A23,siti!$B$2:$F$98,3,FALSE())</f>
        <v>CATANIA</v>
      </c>
      <c r="E23" s="0" t="str">
        <f aca="false">VLOOKUP(A23,siti!$B$2:$F$98,5,FALSE())</f>
        <v>95100</v>
      </c>
      <c r="F23" s="1" t="n">
        <v>0.99988</v>
      </c>
      <c r="G23" s="1" t="n">
        <v>0</v>
      </c>
      <c r="H23" s="1" t="n">
        <v>0.99988</v>
      </c>
      <c r="I23" s="1" t="n">
        <v>2</v>
      </c>
      <c r="J23" s="7" t="n">
        <v>155.66</v>
      </c>
    </row>
    <row r="24" customFormat="false" ht="13.8" hidden="false" customHeight="false" outlineLevel="0" collapsed="false">
      <c r="A24" s="0" t="s">
        <v>72</v>
      </c>
      <c r="B24" s="0" t="str">
        <f aca="false">VLOOKUP(A24,siti!$B$2:$F$98,4,FALSE())</f>
        <v>DIS - MISURATORE POLICASTRO</v>
      </c>
      <c r="C24" s="0" t="str">
        <f aca="false">VLOOKUP(A24,siti!$B$2:$F$98,2,FALSE())</f>
        <v>VIA SAVASTA SNC</v>
      </c>
      <c r="D24" s="0" t="str">
        <f aca="false">VLOOKUP(A24,siti!$B$2:$F$98,3,FALSE())</f>
        <v>CATANIA</v>
      </c>
      <c r="E24" s="0" t="str">
        <f aca="false">VLOOKUP(A24,siti!$B$2:$F$98,5,FALSE())</f>
        <v>95100</v>
      </c>
      <c r="F24" s="1" t="n">
        <v>41.99931</v>
      </c>
      <c r="G24" s="1" t="n">
        <v>32.99946</v>
      </c>
      <c r="H24" s="1" t="n">
        <v>61.00037</v>
      </c>
      <c r="I24" s="1" t="n">
        <v>136</v>
      </c>
      <c r="J24" s="7" t="n">
        <v>206.33</v>
      </c>
    </row>
    <row r="25" customFormat="false" ht="13.8" hidden="false" customHeight="false" outlineLevel="0" collapsed="false">
      <c r="A25" s="0" t="s">
        <v>41</v>
      </c>
      <c r="B25" s="0" t="str">
        <f aca="false">VLOOKUP(A25,siti!$B$2:$F$98,4,FALSE())</f>
        <v>DIS - MISURATORE S.SOFIA</v>
      </c>
      <c r="C25" s="0" t="str">
        <f aca="false">VLOOKUP(A25,siti!$B$2:$F$98,2,FALSE())</f>
        <v>VIA MONTECRISTO(S.SOFIA) SNC</v>
      </c>
      <c r="D25" s="0" t="str">
        <f aca="false">VLOOKUP(A25,siti!$B$2:$F$98,3,FALSE())</f>
        <v>CATANIA</v>
      </c>
      <c r="E25" s="0" t="str">
        <f aca="false">VLOOKUP(A25,siti!$B$2:$F$98,5,FALSE())</f>
        <v>95100</v>
      </c>
      <c r="F25" s="1" t="n">
        <v>3.99993</v>
      </c>
      <c r="G25" s="1" t="n">
        <v>2.99987</v>
      </c>
      <c r="H25" s="1" t="n">
        <v>6.00005</v>
      </c>
      <c r="I25" s="1" t="n">
        <v>13</v>
      </c>
      <c r="J25" s="7" t="n">
        <v>137.81</v>
      </c>
    </row>
    <row r="26" customFormat="false" ht="13.8" hidden="false" customHeight="false" outlineLevel="0" collapsed="false">
      <c r="A26" s="0" t="s">
        <v>61</v>
      </c>
      <c r="B26" s="0" t="str">
        <f aca="false">VLOOKUP(A26,siti!$B$2:$F$98,4,FALSE())</f>
        <v>DIS - MISURATORE STELLA</v>
      </c>
      <c r="C26" s="0" t="str">
        <f aca="false">VLOOKUP(A26,siti!$B$2:$F$98,2,FALSE())</f>
        <v>VIA STELLA 19\A</v>
      </c>
      <c r="D26" s="0" t="str">
        <f aca="false">VLOOKUP(A26,siti!$B$2:$F$98,3,FALSE())</f>
        <v>CATANIA</v>
      </c>
      <c r="E26" s="0" t="str">
        <f aca="false">VLOOKUP(A26,siti!$B$2:$F$98,5,FALSE())</f>
        <v>95123</v>
      </c>
      <c r="F26" s="1" t="n">
        <v>0.00016</v>
      </c>
      <c r="G26" s="1" t="n">
        <v>0.00016</v>
      </c>
      <c r="H26" s="1" t="n">
        <v>-0.9999</v>
      </c>
      <c r="I26" s="1" t="n">
        <v>2</v>
      </c>
      <c r="J26" s="7" t="n">
        <v>155.76</v>
      </c>
    </row>
    <row r="27" customFormat="false" ht="13.8" hidden="false" customHeight="false" outlineLevel="0" collapsed="false">
      <c r="A27" s="0" t="s">
        <v>39</v>
      </c>
      <c r="B27" s="0" t="str">
        <f aca="false">VLOOKUP(A27,siti!$B$2:$F$98,4,FALSE())</f>
        <v>DIS - MISURATORE SUSANNA</v>
      </c>
      <c r="C27" s="0" t="str">
        <f aca="false">VLOOKUP(A27,siti!$B$2:$F$98,2,FALSE())</f>
        <v>VIA SUSANNA 9</v>
      </c>
      <c r="D27" s="0" t="str">
        <f aca="false">VLOOKUP(A27,siti!$B$2:$F$98,3,FALSE())</f>
        <v>CATANIA</v>
      </c>
      <c r="E27" s="0" t="str">
        <f aca="false">VLOOKUP(A27,siti!$B$2:$F$98,5,FALSE())</f>
        <v>95100</v>
      </c>
      <c r="F27" s="1" t="n">
        <v>0</v>
      </c>
      <c r="G27" s="1" t="n">
        <v>0</v>
      </c>
      <c r="H27" s="1" t="n">
        <v>1.00006</v>
      </c>
      <c r="I27" s="1" t="n">
        <v>1</v>
      </c>
      <c r="J27" s="7" t="n">
        <v>155.37</v>
      </c>
    </row>
    <row r="28" customFormat="false" ht="13.8" hidden="false" customHeight="false" outlineLevel="0" collapsed="false">
      <c r="A28" s="0" t="s">
        <v>71</v>
      </c>
      <c r="B28" s="0" t="str">
        <f aca="false">VLOOKUP(A28,siti!$B$2:$F$98,4,FALSE())</f>
        <v>DIS - MISURATORE V.VENETO</v>
      </c>
      <c r="C28" s="0" t="str">
        <f aca="false">VLOOKUP(A28,siti!$B$2:$F$98,2,FALSE())</f>
        <v>VIALE VITTORIO VENETO 43</v>
      </c>
      <c r="D28" s="0" t="str">
        <f aca="false">VLOOKUP(A28,siti!$B$2:$F$98,3,FALSE())</f>
        <v>CATANIA</v>
      </c>
      <c r="E28" s="0" t="str">
        <f aca="false">VLOOKUP(A28,siti!$B$2:$F$98,5,FALSE())</f>
        <v>95100</v>
      </c>
      <c r="F28" s="1" t="n">
        <v>111.99947</v>
      </c>
      <c r="G28" s="1" t="n">
        <v>84.00037</v>
      </c>
      <c r="H28" s="1" t="n">
        <v>161.9993</v>
      </c>
      <c r="I28" s="1" t="n">
        <v>358</v>
      </c>
      <c r="J28" s="7" t="n">
        <v>341.9</v>
      </c>
    </row>
    <row r="29" customFormat="false" ht="13.8" hidden="false" customHeight="false" outlineLevel="0" collapsed="false">
      <c r="A29" s="0" t="s">
        <v>113</v>
      </c>
      <c r="B29" s="0" t="str">
        <f aca="false">VLOOKUP(A29,siti!$B$2:$F$98,4,FALSE())</f>
        <v>DIS - PORTO ELETTROPOMPE</v>
      </c>
      <c r="C29" s="0" t="str">
        <f aca="false">VLOOKUP(A29,siti!$B$2:$F$98,2,FALSE())</f>
        <v>VIA MOLO CRISPI  999</v>
      </c>
      <c r="D29" s="0" t="str">
        <f aca="false">VLOOKUP(A29,siti!$B$2:$F$98,3,FALSE())</f>
        <v>CATANIA</v>
      </c>
      <c r="E29" s="0" t="str">
        <f aca="false">VLOOKUP(A29,siti!$B$2:$F$98,5,FALSE())</f>
        <v>95100</v>
      </c>
      <c r="F29" s="1" t="n">
        <v>3521.00042</v>
      </c>
      <c r="G29" s="1" t="n">
        <v>1986.00008</v>
      </c>
      <c r="H29" s="1" t="n">
        <v>1859.00003</v>
      </c>
      <c r="I29" s="1" t="n">
        <v>7366</v>
      </c>
      <c r="J29" s="7" t="n">
        <v>3127.91</v>
      </c>
    </row>
    <row r="30" customFormat="false" ht="13.8" hidden="false" customHeight="false" outlineLevel="0" collapsed="false">
      <c r="A30" s="0" t="s">
        <v>75</v>
      </c>
      <c r="B30" s="0" t="str">
        <f aca="false">VLOOKUP(A30,siti!$B$2:$F$98,4,FALSE())</f>
        <v>DIS - PORTO ELETTROPOMPE</v>
      </c>
      <c r="C30" s="0" t="str">
        <f aca="false">VLOOKUP(A30,siti!$B$2:$F$98,2,FALSE())</f>
        <v>VIA MOLO CRISPI  999</v>
      </c>
      <c r="D30" s="0" t="str">
        <f aca="false">VLOOKUP(A30,siti!$B$2:$F$98,3,FALSE())</f>
        <v>CATANIA</v>
      </c>
      <c r="E30" s="0" t="str">
        <f aca="false">VLOOKUP(A30,siti!$B$2:$F$98,5,FALSE())</f>
        <v>95100</v>
      </c>
      <c r="F30" s="1" t="n">
        <v>0</v>
      </c>
      <c r="G30" s="1" t="n">
        <v>0</v>
      </c>
      <c r="H30" s="1" t="n">
        <v>0</v>
      </c>
      <c r="I30" s="1" t="n">
        <v>0</v>
      </c>
      <c r="J30" s="7" t="n">
        <v>203.61</v>
      </c>
    </row>
    <row r="31" customFormat="false" ht="13.8" hidden="false" customHeight="false" outlineLevel="0" collapsed="false">
      <c r="A31" s="0" t="s">
        <v>74</v>
      </c>
      <c r="B31" s="0" t="str">
        <f aca="false">VLOOKUP(A31,siti!$B$2:$F$98,4,FALSE())</f>
        <v>DIS - RIDUZIONE NIZZETI</v>
      </c>
      <c r="C31" s="0" t="str">
        <f aca="false">VLOOKUP(A31,siti!$B$2:$F$98,2,FALSE())</f>
        <v>VIA NIZZETI II TRAVERSA</v>
      </c>
      <c r="D31" s="0" t="str">
        <f aca="false">VLOOKUP(A31,siti!$B$2:$F$98,3,FALSE())</f>
        <v>CATANIA</v>
      </c>
      <c r="E31" s="0" t="str">
        <f aca="false">VLOOKUP(A31,siti!$B$2:$F$98,5,FALSE())</f>
        <v>95100</v>
      </c>
      <c r="F31" s="1" t="n">
        <v>240.99986</v>
      </c>
      <c r="G31" s="1" t="n">
        <v>183.99937</v>
      </c>
      <c r="H31" s="1" t="n">
        <v>345.00036</v>
      </c>
      <c r="I31" s="1" t="n">
        <v>770</v>
      </c>
      <c r="J31" s="7" t="n">
        <v>512.49</v>
      </c>
    </row>
    <row r="32" customFormat="false" ht="13.8" hidden="false" customHeight="false" outlineLevel="0" collapsed="false">
      <c r="A32" s="0" t="s">
        <v>106</v>
      </c>
      <c r="B32" s="0" t="str">
        <f aca="false">VLOOKUP(A32,siti!$B$2:$F$98,4,FALSE())</f>
        <v>DIS - RILANCIO MERIDIANA</v>
      </c>
      <c r="C32" s="0" t="str">
        <f aca="false">VLOOKUP(A32,siti!$B$2:$F$98,2,FALSE())</f>
        <v>VIA NUOVALUCELLO 43</v>
      </c>
      <c r="D32" s="0" t="str">
        <f aca="false">VLOOKUP(A32,siti!$B$2:$F$98,3,FALSE())</f>
        <v>CATANIA</v>
      </c>
      <c r="E32" s="0" t="str">
        <f aca="false">VLOOKUP(A32,siti!$B$2:$F$98,5,FALSE())</f>
        <v>95100</v>
      </c>
      <c r="F32" s="1" t="n">
        <v>11227.00049</v>
      </c>
      <c r="G32" s="1" t="n">
        <v>8574.0006</v>
      </c>
      <c r="H32" s="1" t="n">
        <v>15863.00015</v>
      </c>
      <c r="I32" s="1" t="n">
        <v>35664</v>
      </c>
      <c r="J32" s="7" t="n">
        <v>15222.82</v>
      </c>
    </row>
    <row r="33" customFormat="false" ht="13.8" hidden="false" customHeight="false" outlineLevel="0" collapsed="false">
      <c r="A33" s="0" t="s">
        <v>47</v>
      </c>
      <c r="B33" s="0" t="str">
        <f aca="false">VLOOKUP(A33,siti!$B$2:$F$98,4,FALSE())</f>
        <v>DIS - SERBATOIO ALTO – SF1</v>
      </c>
      <c r="C33" s="0" t="str">
        <f aca="false">VLOOKUP(A33,siti!$B$2:$F$98,2,FALSE())</f>
        <v>VIA DELLE SCIARE 190\A</v>
      </c>
      <c r="D33" s="0" t="str">
        <f aca="false">VLOOKUP(A33,siti!$B$2:$F$98,3,FALSE())</f>
        <v>S.G. LA PUNTA</v>
      </c>
      <c r="E33" s="0" t="str">
        <f aca="false">VLOOKUP(A33,siti!$B$2:$F$98,5,FALSE())</f>
        <v>95037</v>
      </c>
      <c r="F33" s="1" t="n">
        <v>928.99952</v>
      </c>
      <c r="G33" s="1" t="n">
        <v>706.99984</v>
      </c>
      <c r="H33" s="1" t="n">
        <v>1296.00012</v>
      </c>
      <c r="I33" s="1" t="n">
        <v>2932</v>
      </c>
      <c r="J33" s="7" t="n">
        <v>1361.38</v>
      </c>
    </row>
    <row r="34" customFormat="false" ht="13.8" hidden="false" customHeight="false" outlineLevel="0" collapsed="false">
      <c r="A34" s="0" t="s">
        <v>44</v>
      </c>
      <c r="B34" s="0" t="str">
        <f aca="false">VLOOKUP(A34,siti!$B$2:$F$98,4,FALSE())</f>
        <v>DIS - SERBATOIO BASSO SF10</v>
      </c>
      <c r="C34" s="0" t="str">
        <f aca="false">VLOOKUP(A34,siti!$B$2:$F$98,2,FALSE())</f>
        <v>VIA ETNEA 1\C</v>
      </c>
      <c r="D34" s="0" t="str">
        <f aca="false">VLOOKUP(A34,siti!$B$2:$F$98,3,FALSE())</f>
        <v>TREMESTIERI ETNEO</v>
      </c>
      <c r="E34" s="0" t="str">
        <f aca="false">VLOOKUP(A34,siti!$B$2:$F$98,5,FALSE())</f>
        <v>95030</v>
      </c>
      <c r="F34" s="1" t="n">
        <v>126.00032</v>
      </c>
      <c r="G34" s="1" t="n">
        <v>94.99945</v>
      </c>
      <c r="H34" s="1" t="n">
        <v>181.99997</v>
      </c>
      <c r="I34" s="1" t="n">
        <v>403</v>
      </c>
      <c r="J34" s="7" t="n">
        <v>358.89</v>
      </c>
    </row>
    <row r="35" customFormat="false" ht="13.8" hidden="false" customHeight="false" outlineLevel="0" collapsed="false">
      <c r="A35" s="0" t="s">
        <v>93</v>
      </c>
      <c r="B35" s="0" t="str">
        <f aca="false">VLOOKUP(A35,siti!$B$2:$F$98,4,FALSE())</f>
        <v>DIS - SERBATOIO CERZA</v>
      </c>
      <c r="C35" s="0" t="str">
        <f aca="false">VLOOKUP(A35,siti!$B$2:$F$98,2,FALSE())</f>
        <v>VIA NUOVALUCELLO SNC</v>
      </c>
      <c r="D35" s="0" t="str">
        <f aca="false">VLOOKUP(A35,siti!$B$2:$F$98,3,FALSE())</f>
        <v>CATANIA</v>
      </c>
      <c r="E35" s="0" t="str">
        <f aca="false">VLOOKUP(A35,siti!$B$2:$F$98,5,FALSE())</f>
        <v>95100</v>
      </c>
      <c r="F35" s="1" t="n">
        <v>581.99973</v>
      </c>
      <c r="G35" s="1" t="n">
        <v>424.99988</v>
      </c>
      <c r="H35" s="1" t="n">
        <v>816.0003</v>
      </c>
      <c r="I35" s="1" t="n">
        <v>1823</v>
      </c>
      <c r="J35" s="7" t="n">
        <v>1044.9</v>
      </c>
    </row>
    <row r="36" customFormat="false" ht="13.8" hidden="false" customHeight="false" outlineLevel="0" collapsed="false">
      <c r="A36" s="0" t="s">
        <v>104</v>
      </c>
      <c r="B36" s="0" t="str">
        <f aca="false">VLOOKUP(A36,siti!$B$2:$F$98,4,FALSE())</f>
        <v>DIS - SERBATOIO MONTE PALMA</v>
      </c>
      <c r="C36" s="0" t="str">
        <f aca="false">VLOOKUP(A36,siti!$B$2:$F$98,2,FALSE())</f>
        <v>VIA FERRARA 1</v>
      </c>
      <c r="D36" s="0" t="str">
        <f aca="false">VLOOKUP(A36,siti!$B$2:$F$98,3,FALSE())</f>
        <v>MISTERBIANCO</v>
      </c>
      <c r="E36" s="0" t="str">
        <f aca="false">VLOOKUP(A36,siti!$B$2:$F$98,5,FALSE())</f>
        <v>95045</v>
      </c>
      <c r="F36" s="1" t="n">
        <v>19762.99972</v>
      </c>
      <c r="G36" s="1" t="n">
        <v>14987.00012</v>
      </c>
      <c r="H36" s="1" t="n">
        <v>27728.99963</v>
      </c>
      <c r="I36" s="1" t="n">
        <v>62479</v>
      </c>
      <c r="J36" s="7" t="n">
        <v>25009.12</v>
      </c>
    </row>
    <row r="37" customFormat="false" ht="13.8" hidden="false" customHeight="false" outlineLevel="0" collapsed="false">
      <c r="A37" s="0" t="s">
        <v>114</v>
      </c>
      <c r="B37" s="0" t="str">
        <f aca="false">VLOOKUP(A37,siti!$B$2:$F$98,4,FALSE())</f>
        <v>DIS - SERBATOIO MONTI ARSI</v>
      </c>
      <c r="C37" s="0" t="str">
        <f aca="false">VLOOKUP(A37,siti!$B$2:$F$98,2,FALSE())</f>
        <v>VIA MONTI ARSI 67</v>
      </c>
      <c r="D37" s="0" t="str">
        <f aca="false">VLOOKUP(A37,siti!$B$2:$F$98,3,FALSE())</f>
        <v>TREMESTIERI ETNEO</v>
      </c>
      <c r="E37" s="0" t="str">
        <f aca="false">VLOOKUP(A37,siti!$B$2:$F$98,5,FALSE())</f>
        <v>95030</v>
      </c>
      <c r="F37" s="1" t="n">
        <v>40.09933</v>
      </c>
      <c r="G37" s="1" t="n">
        <v>29.05032</v>
      </c>
      <c r="H37" s="1" t="n">
        <v>58.14985</v>
      </c>
      <c r="I37" s="1" t="n">
        <v>127.3</v>
      </c>
      <c r="J37" s="7" t="n">
        <v>250.42</v>
      </c>
    </row>
    <row r="38" customFormat="false" ht="13.8" hidden="false" customHeight="false" outlineLevel="0" collapsed="false">
      <c r="A38" s="0" t="s">
        <v>117</v>
      </c>
      <c r="B38" s="0" t="str">
        <f aca="false">VLOOKUP(A38,siti!$B$2:$F$98,4,FALSE())</f>
        <v>DIS - SERBATOIO QUOTA 125</v>
      </c>
      <c r="C38" s="0" t="str">
        <f aca="false">VLOOKUP(A38,siti!$B$2:$F$98,2,FALSE())</f>
        <v>CONTRADA  SORDO SNC</v>
      </c>
      <c r="D38" s="0" t="str">
        <f aca="false">VLOOKUP(A38,siti!$B$2:$F$98,3,FALSE())</f>
        <v>CATANIA</v>
      </c>
      <c r="E38" s="0" t="str">
        <f aca="false">VLOOKUP(A38,siti!$B$2:$F$98,5,FALSE())</f>
        <v>95121</v>
      </c>
      <c r="F38" s="1" t="n">
        <v>105.99942</v>
      </c>
      <c r="G38" s="1" t="n">
        <v>80.00063</v>
      </c>
      <c r="H38" s="1" t="n">
        <v>150.99955</v>
      </c>
      <c r="I38" s="1" t="n">
        <v>337</v>
      </c>
      <c r="J38" s="7" t="n">
        <v>453.45</v>
      </c>
    </row>
    <row r="39" customFormat="false" ht="13.8" hidden="false" customHeight="false" outlineLevel="0" collapsed="false">
      <c r="A39" s="0" t="s">
        <v>83</v>
      </c>
      <c r="B39" s="0" t="str">
        <f aca="false">VLOOKUP(A39,siti!$B$2:$F$98,4,FALSE())</f>
        <v>DIS - SERBATOIO QUOTA 160</v>
      </c>
      <c r="C39" s="0" t="str">
        <f aca="false">VLOOKUP(A39,siti!$B$2:$F$98,2,FALSE())</f>
        <v>VIA PALAGONIA SNC</v>
      </c>
      <c r="D39" s="0" t="str">
        <f aca="false">VLOOKUP(A39,siti!$B$2:$F$98,3,FALSE())</f>
        <v>CATANIA</v>
      </c>
      <c r="E39" s="0" t="str">
        <f aca="false">VLOOKUP(A39,siti!$B$2:$F$98,5,FALSE())</f>
        <v>95100</v>
      </c>
      <c r="F39" s="1" t="n">
        <v>411.99984</v>
      </c>
      <c r="G39" s="1" t="n">
        <v>308.00007</v>
      </c>
      <c r="H39" s="1" t="n">
        <v>560.00041</v>
      </c>
      <c r="I39" s="1" t="n">
        <v>1280</v>
      </c>
      <c r="J39" s="7" t="n">
        <v>-27.45</v>
      </c>
    </row>
    <row r="40" customFormat="false" ht="13.8" hidden="false" customHeight="false" outlineLevel="0" collapsed="false">
      <c r="A40" s="0" t="s">
        <v>82</v>
      </c>
      <c r="B40" s="0" t="str">
        <f aca="false">VLOOKUP(A40,siti!$B$2:$F$98,4,FALSE())</f>
        <v>DIS - SERBATOIO QUOTA 200</v>
      </c>
      <c r="C40" s="0" t="str">
        <f aca="false">VLOOKUP(A40,siti!$B$2:$F$98,2,FALSE())</f>
        <v>STRADALE CRAVONE SNC</v>
      </c>
      <c r="D40" s="0" t="str">
        <f aca="false">VLOOKUP(A40,siti!$B$2:$F$98,3,FALSE())</f>
        <v>CATANIA</v>
      </c>
      <c r="E40" s="0" t="str">
        <f aca="false">VLOOKUP(A40,siti!$B$2:$F$98,5,FALSE())</f>
        <v>95100</v>
      </c>
      <c r="F40" s="1" t="n">
        <v>307.00009</v>
      </c>
      <c r="G40" s="1" t="n">
        <v>229.00002</v>
      </c>
      <c r="H40" s="1" t="n">
        <v>428.99981</v>
      </c>
      <c r="I40" s="1" t="n">
        <v>965</v>
      </c>
      <c r="J40" s="7" t="n">
        <v>695.35</v>
      </c>
    </row>
    <row r="41" customFormat="false" ht="13.8" hidden="false" customHeight="false" outlineLevel="0" collapsed="false">
      <c r="A41" s="0" t="s">
        <v>111</v>
      </c>
      <c r="B41" s="0" t="str">
        <f aca="false">VLOOKUP(A41,siti!$B$2:$F$98,4,FALSE())</f>
        <v>DIS - SERBATOIO SOPRANA</v>
      </c>
      <c r="C41" s="0" t="str">
        <f aca="false">VLOOKUP(A41,siti!$B$2:$F$98,2,FALSE())</f>
        <v>VIA S.ROSA DA LIMA 4\A</v>
      </c>
      <c r="D41" s="0" t="str">
        <f aca="false">VLOOKUP(A41,siti!$B$2:$F$98,3,FALSE())</f>
        <v>CATANIA</v>
      </c>
      <c r="E41" s="0" t="str">
        <f aca="false">VLOOKUP(A41,siti!$B$2:$F$98,5,FALSE())</f>
        <v>95100</v>
      </c>
      <c r="F41" s="1" t="n">
        <v>-0.9999</v>
      </c>
      <c r="G41" s="1" t="n">
        <v>-0.9999</v>
      </c>
      <c r="H41" s="1" t="n">
        <v>-0.9999</v>
      </c>
      <c r="I41" s="1" t="n">
        <v>0</v>
      </c>
      <c r="J41" s="7" t="n">
        <v>203.61</v>
      </c>
    </row>
    <row r="42" customFormat="false" ht="13.8" hidden="false" customHeight="false" outlineLevel="0" collapsed="false">
      <c r="A42" s="0" t="s">
        <v>56</v>
      </c>
      <c r="B42" s="0" t="str">
        <f aca="false">VLOOKUP(A42,siti!$B$2:$F$98,4,FALSE())</f>
        <v>DIS - SF11</v>
      </c>
      <c r="C42" s="0" t="str">
        <f aca="false">VLOOKUP(A42,siti!$B$2:$F$98,2,FALSE())</f>
        <v>VIA ROMA SNC</v>
      </c>
      <c r="D42" s="0" t="str">
        <f aca="false">VLOOKUP(A42,siti!$B$2:$F$98,3,FALSE())</f>
        <v>S.AGATA LI BATTIATI</v>
      </c>
      <c r="E42" s="0" t="str">
        <f aca="false">VLOOKUP(A42,siti!$B$2:$F$98,5,FALSE())</f>
        <v>95030</v>
      </c>
      <c r="F42" s="1" t="n">
        <v>126.00016</v>
      </c>
      <c r="G42" s="1" t="n">
        <v>94.99941</v>
      </c>
      <c r="H42" s="1" t="n">
        <v>177.00015</v>
      </c>
      <c r="I42" s="1" t="n">
        <v>398</v>
      </c>
      <c r="J42" s="7" t="n">
        <v>357.36</v>
      </c>
    </row>
    <row r="43" customFormat="false" ht="13.8" hidden="false" customHeight="false" outlineLevel="0" collapsed="false">
      <c r="A43" s="0" t="s">
        <v>43</v>
      </c>
      <c r="B43" s="0" t="str">
        <f aca="false">VLOOKUP(A43,siti!$B$2:$F$98,4,FALSE())</f>
        <v>DIS - SF12 - VILLA FLAMINIA</v>
      </c>
      <c r="C43" s="0" t="str">
        <f aca="false">VLOOKUP(A43,siti!$B$2:$F$98,2,FALSE())</f>
        <v>VIA SAN GIULIANO 103</v>
      </c>
      <c r="D43" s="0" t="str">
        <f aca="false">VLOOKUP(A43,siti!$B$2:$F$98,3,FALSE())</f>
        <v>S.AGATA LI BATTIATI</v>
      </c>
      <c r="E43" s="0" t="str">
        <f aca="false">VLOOKUP(A43,siti!$B$2:$F$98,5,FALSE())</f>
        <v>95030</v>
      </c>
      <c r="F43" s="1" t="n">
        <v>4.00001</v>
      </c>
      <c r="G43" s="1" t="n">
        <v>3.00026</v>
      </c>
      <c r="H43" s="1" t="n">
        <v>5.00007</v>
      </c>
      <c r="I43" s="1" t="n">
        <v>15</v>
      </c>
      <c r="J43" s="7" t="n">
        <v>207.73</v>
      </c>
    </row>
    <row r="44" customFormat="false" ht="13.8" hidden="false" customHeight="false" outlineLevel="0" collapsed="false">
      <c r="A44" s="0" t="s">
        <v>55</v>
      </c>
      <c r="B44" s="0" t="str">
        <f aca="false">VLOOKUP(A44,siti!$B$2:$F$98,4,FALSE())</f>
        <v>DIS - SF14</v>
      </c>
      <c r="C44" s="0" t="str">
        <f aca="false">VLOOKUP(A44,siti!$B$2:$F$98,2,FALSE())</f>
        <v>VIA BARRIERA DEL BOSCO 4\12</v>
      </c>
      <c r="D44" s="0" t="str">
        <f aca="false">VLOOKUP(A44,siti!$B$2:$F$98,3,FALSE())</f>
        <v>S.AGATA LI BATTIATI</v>
      </c>
      <c r="E44" s="0" t="str">
        <f aca="false">VLOOKUP(A44,siti!$B$2:$F$98,5,FALSE())</f>
        <v>95030</v>
      </c>
      <c r="F44" s="1" t="n">
        <v>0</v>
      </c>
      <c r="G44" s="1" t="n">
        <v>0</v>
      </c>
      <c r="H44" s="1" t="n">
        <v>0</v>
      </c>
      <c r="I44" s="1" t="n">
        <v>0</v>
      </c>
      <c r="J44" s="7" t="n">
        <v>203.61</v>
      </c>
    </row>
    <row r="45" customFormat="false" ht="13.8" hidden="false" customHeight="false" outlineLevel="0" collapsed="false">
      <c r="A45" s="0" t="s">
        <v>53</v>
      </c>
      <c r="B45" s="0" t="str">
        <f aca="false">VLOOKUP(A45,siti!$B$2:$F$98,4,FALSE())</f>
        <v>DIS - SF15</v>
      </c>
      <c r="C45" s="0" t="str">
        <f aca="false">VLOOKUP(A45,siti!$B$2:$F$98,2,FALSE())</f>
        <v>VIA MADONNA DI FATIMA SNC</v>
      </c>
      <c r="D45" s="0" t="str">
        <f aca="false">VLOOKUP(A45,siti!$B$2:$F$98,3,FALSE())</f>
        <v>S.AGATA LI BATTIATI</v>
      </c>
      <c r="E45" s="0" t="str">
        <f aca="false">VLOOKUP(A45,siti!$B$2:$F$98,5,FALSE())</f>
        <v>95030</v>
      </c>
      <c r="F45" s="1" t="n">
        <v>20.0965</v>
      </c>
      <c r="G45" s="1" t="n">
        <v>13.06486</v>
      </c>
      <c r="H45" s="1" t="n">
        <v>27.12699</v>
      </c>
      <c r="I45" s="1" t="n">
        <v>68.020833</v>
      </c>
      <c r="J45" s="7" t="n">
        <v>179.09</v>
      </c>
    </row>
    <row r="46" customFormat="false" ht="13.8" hidden="false" customHeight="false" outlineLevel="0" collapsed="false">
      <c r="A46" s="0" t="s">
        <v>58</v>
      </c>
      <c r="B46" s="0" t="str">
        <f aca="false">VLOOKUP(A46,siti!$B$2:$F$98,4,FALSE())</f>
        <v>DIS - SF1A – PARCO CRISTALLO</v>
      </c>
      <c r="C46" s="0" t="str">
        <f aca="false">VLOOKUP(A46,siti!$B$2:$F$98,2,FALSE())</f>
        <v>VIA PARCO CRISTALLO  SNC</v>
      </c>
      <c r="D46" s="0" t="str">
        <f aca="false">VLOOKUP(A46,siti!$B$2:$F$98,3,FALSE())</f>
        <v>TREMESTIERI ETNEO</v>
      </c>
      <c r="E46" s="0" t="str">
        <f aca="false">VLOOKUP(A46,siti!$B$2:$F$98,5,FALSE())</f>
        <v>95030</v>
      </c>
      <c r="F46" s="1" t="n">
        <v>0</v>
      </c>
      <c r="G46" s="1" t="n">
        <v>0</v>
      </c>
      <c r="H46" s="1" t="n">
        <v>0</v>
      </c>
      <c r="I46" s="1" t="n">
        <v>0</v>
      </c>
      <c r="J46" s="7" t="n">
        <v>203.61</v>
      </c>
    </row>
    <row r="47" customFormat="false" ht="13.8" hidden="false" customHeight="false" outlineLevel="0" collapsed="false">
      <c r="A47" s="0" t="s">
        <v>52</v>
      </c>
      <c r="B47" s="0" t="str">
        <f aca="false">VLOOKUP(A47,siti!$B$2:$F$98,4,FALSE())</f>
        <v>DIS - SF2</v>
      </c>
      <c r="C47" s="0" t="str">
        <f aca="false">VLOOKUP(A47,siti!$B$2:$F$98,2,FALSE())</f>
        <v>VIA DELLE SCIARE SNC</v>
      </c>
      <c r="D47" s="0" t="str">
        <f aca="false">VLOOKUP(A47,siti!$B$2:$F$98,3,FALSE())</f>
        <v>S.G. LA PUNTA</v>
      </c>
      <c r="E47" s="0" t="str">
        <f aca="false">VLOOKUP(A47,siti!$B$2:$F$98,5,FALSE())</f>
        <v>95037</v>
      </c>
      <c r="F47" s="1" t="n">
        <v>0</v>
      </c>
      <c r="G47" s="1" t="n">
        <v>0</v>
      </c>
      <c r="H47" s="1" t="n">
        <v>0</v>
      </c>
      <c r="I47" s="1" t="n">
        <v>0</v>
      </c>
      <c r="J47" s="7" t="n">
        <v>203.61</v>
      </c>
    </row>
    <row r="48" customFormat="false" ht="13.8" hidden="false" customHeight="false" outlineLevel="0" collapsed="false">
      <c r="A48" s="0" t="s">
        <v>54</v>
      </c>
      <c r="B48" s="0" t="str">
        <f aca="false">VLOOKUP(A48,siti!$B$2:$F$98,4,FALSE())</f>
        <v>DIS - SF2A</v>
      </c>
      <c r="C48" s="0" t="str">
        <f aca="false">VLOOKUP(A48,siti!$B$2:$F$98,2,FALSE())</f>
        <v>VIA BARRIERA DEL BOSCO SNC</v>
      </c>
      <c r="D48" s="0" t="str">
        <f aca="false">VLOOKUP(A48,siti!$B$2:$F$98,3,FALSE())</f>
        <v>S.AGATA LI BATTIATI</v>
      </c>
      <c r="E48" s="0" t="str">
        <f aca="false">VLOOKUP(A48,siti!$B$2:$F$98,5,FALSE())</f>
        <v>95030</v>
      </c>
      <c r="F48" s="1" t="n">
        <v>0</v>
      </c>
      <c r="G48" s="1" t="n">
        <v>0</v>
      </c>
      <c r="H48" s="1" t="n">
        <v>0</v>
      </c>
      <c r="I48" s="1" t="n">
        <v>0</v>
      </c>
      <c r="J48" s="7" t="n">
        <v>203.61</v>
      </c>
    </row>
    <row r="49" customFormat="false" ht="13.8" hidden="false" customHeight="false" outlineLevel="0" collapsed="false">
      <c r="A49" s="0" t="s">
        <v>51</v>
      </c>
      <c r="B49" s="0" t="str">
        <f aca="false">VLOOKUP(A49,siti!$B$2:$F$98,4,FALSE())</f>
        <v>DIS - SF3</v>
      </c>
      <c r="C49" s="0" t="str">
        <f aca="false">VLOOKUP(A49,siti!$B$2:$F$98,2,FALSE())</f>
        <v>VIA DELLA REGIONE SNC</v>
      </c>
      <c r="D49" s="0" t="str">
        <f aca="false">VLOOKUP(A49,siti!$B$2:$F$98,3,FALSE())</f>
        <v>S.G. LA PUNTA</v>
      </c>
      <c r="E49" s="0" t="str">
        <f aca="false">VLOOKUP(A49,siti!$B$2:$F$98,5,FALSE())</f>
        <v>95037</v>
      </c>
      <c r="F49" s="1" t="n">
        <v>1.00006</v>
      </c>
      <c r="G49" s="1" t="n">
        <v>1.00006</v>
      </c>
      <c r="H49" s="1" t="n">
        <v>1.00006</v>
      </c>
      <c r="I49" s="1" t="n">
        <v>3</v>
      </c>
      <c r="J49" s="7" t="n">
        <v>204.46</v>
      </c>
    </row>
    <row r="50" customFormat="false" ht="13.8" hidden="false" customHeight="false" outlineLevel="0" collapsed="false">
      <c r="A50" s="0" t="s">
        <v>50</v>
      </c>
      <c r="B50" s="0" t="str">
        <f aca="false">VLOOKUP(A50,siti!$B$2:$F$98,4,FALSE())</f>
        <v>DIS - SF4</v>
      </c>
      <c r="C50" s="0" t="str">
        <f aca="false">VLOOKUP(A50,siti!$B$2:$F$98,2,FALSE())</f>
        <v>VIA DUCA D'AOSTA 108</v>
      </c>
      <c r="D50" s="0" t="str">
        <f aca="false">VLOOKUP(A50,siti!$B$2:$F$98,3,FALSE())</f>
        <v>S.G. LA PUNTA</v>
      </c>
      <c r="E50" s="0" t="str">
        <f aca="false">VLOOKUP(A50,siti!$B$2:$F$98,5,FALSE())</f>
        <v>95037</v>
      </c>
      <c r="F50" s="1" t="n">
        <v>0</v>
      </c>
      <c r="G50" s="1" t="n">
        <v>0</v>
      </c>
      <c r="H50" s="1" t="n">
        <v>0</v>
      </c>
      <c r="I50" s="1" t="n">
        <v>0</v>
      </c>
      <c r="J50" s="7" t="n">
        <v>203.61</v>
      </c>
    </row>
    <row r="51" customFormat="false" ht="13.8" hidden="false" customHeight="false" outlineLevel="0" collapsed="false">
      <c r="A51" s="0" t="s">
        <v>59</v>
      </c>
      <c r="B51" s="0" t="str">
        <f aca="false">VLOOKUP(A51,siti!$B$2:$F$98,4,FALSE())</f>
        <v>DIS - SF5</v>
      </c>
      <c r="C51" s="0" t="str">
        <f aca="false">VLOOKUP(A51,siti!$B$2:$F$98,2,FALSE())</f>
        <v>VIA GUGLIELMINO SNC</v>
      </c>
      <c r="D51" s="0" t="str">
        <f aca="false">VLOOKUP(A51,siti!$B$2:$F$98,3,FALSE())</f>
        <v>TREMESTIERI ETNEO</v>
      </c>
      <c r="E51" s="0" t="str">
        <f aca="false">VLOOKUP(A51,siti!$B$2:$F$98,5,FALSE())</f>
        <v>95030</v>
      </c>
      <c r="F51" s="1" t="n">
        <v>47.99935</v>
      </c>
      <c r="G51" s="1" t="n">
        <v>35.99901</v>
      </c>
      <c r="H51" s="1" t="n">
        <v>69.00019</v>
      </c>
      <c r="I51" s="1" t="n">
        <v>153</v>
      </c>
      <c r="J51" s="7" t="n">
        <v>219.2</v>
      </c>
    </row>
    <row r="52" customFormat="false" ht="13.8" hidden="false" customHeight="false" outlineLevel="0" collapsed="false">
      <c r="A52" s="0" t="s">
        <v>49</v>
      </c>
      <c r="B52" s="0" t="str">
        <f aca="false">VLOOKUP(A52,siti!$B$2:$F$98,4,FALSE())</f>
        <v>DIS - SF6</v>
      </c>
      <c r="C52" s="0" t="str">
        <f aca="false">VLOOKUP(A52,siti!$B$2:$F$98,2,FALSE())</f>
        <v>VIA MINICUCCA 36</v>
      </c>
      <c r="D52" s="0" t="str">
        <f aca="false">VLOOKUP(A52,siti!$B$2:$F$98,3,FALSE())</f>
        <v>S.G. LA PUNTA</v>
      </c>
      <c r="E52" s="0" t="str">
        <f aca="false">VLOOKUP(A52,siti!$B$2:$F$98,5,FALSE())</f>
        <v>95037</v>
      </c>
      <c r="F52" s="1" t="n">
        <v>1.00006</v>
      </c>
      <c r="G52" s="1" t="n">
        <v>0</v>
      </c>
      <c r="H52" s="1" t="n">
        <v>1.00006</v>
      </c>
      <c r="I52" s="1" t="n">
        <v>2</v>
      </c>
      <c r="J52" s="7" t="n">
        <v>204.18</v>
      </c>
    </row>
    <row r="53" customFormat="false" ht="13.8" hidden="false" customHeight="false" outlineLevel="0" collapsed="false">
      <c r="A53" s="0" t="s">
        <v>48</v>
      </c>
      <c r="B53" s="0" t="str">
        <f aca="false">VLOOKUP(A53,siti!$B$2:$F$98,4,FALSE())</f>
        <v>DIS - SF7</v>
      </c>
      <c r="C53" s="0" t="str">
        <f aca="false">VLOOKUP(A53,siti!$B$2:$F$98,2,FALSE())</f>
        <v>VIA RAVANUSA 4</v>
      </c>
      <c r="D53" s="0" t="str">
        <f aca="false">VLOOKUP(A53,siti!$B$2:$F$98,3,FALSE())</f>
        <v>S.G. LA PUNTA</v>
      </c>
      <c r="E53" s="0" t="str">
        <f aca="false">VLOOKUP(A53,siti!$B$2:$F$98,5,FALSE())</f>
        <v>95037</v>
      </c>
      <c r="F53" s="1" t="n">
        <v>0</v>
      </c>
      <c r="G53" s="1" t="n">
        <v>1.00006</v>
      </c>
      <c r="H53" s="1" t="n">
        <v>0</v>
      </c>
      <c r="I53" s="1" t="n">
        <v>1</v>
      </c>
      <c r="J53" s="7" t="n">
        <v>155.41</v>
      </c>
    </row>
    <row r="54" customFormat="false" ht="13.8" hidden="false" customHeight="false" outlineLevel="0" collapsed="false">
      <c r="A54" s="0" t="s">
        <v>45</v>
      </c>
      <c r="B54" s="0" t="str">
        <f aca="false">VLOOKUP(A54,siti!$B$2:$F$98,4,FALSE())</f>
        <v>DIS - SF8</v>
      </c>
      <c r="C54" s="0" t="str">
        <f aca="false">VLOOKUP(A54,siti!$B$2:$F$98,2,FALSE())</f>
        <v>VIA COLOMBO 298</v>
      </c>
      <c r="D54" s="0" t="str">
        <f aca="false">VLOOKUP(A54,siti!$B$2:$F$98,3,FALSE())</f>
        <v>TREMESTIERI ETNEO</v>
      </c>
      <c r="E54" s="0" t="str">
        <f aca="false">VLOOKUP(A54,siti!$B$2:$F$98,5,FALSE())</f>
        <v>95030</v>
      </c>
      <c r="F54" s="1" t="n">
        <v>0</v>
      </c>
      <c r="G54" s="1" t="n">
        <v>1.00006</v>
      </c>
      <c r="H54" s="1" t="n">
        <v>1.00006</v>
      </c>
      <c r="I54" s="1" t="n">
        <v>2</v>
      </c>
      <c r="J54" s="7" t="n">
        <v>161.88</v>
      </c>
    </row>
    <row r="55" customFormat="false" ht="13.8" hidden="false" customHeight="false" outlineLevel="0" collapsed="false">
      <c r="A55" s="0" t="s">
        <v>57</v>
      </c>
      <c r="B55" s="0" t="str">
        <f aca="false">VLOOKUP(A55,siti!$B$2:$F$98,4,FALSE())</f>
        <v>DIS - SF9</v>
      </c>
      <c r="C55" s="0" t="str">
        <f aca="false">VLOOKUP(A55,siti!$B$2:$F$98,2,FALSE())</f>
        <v>VIA LEONARDO DA VINCI 2</v>
      </c>
      <c r="D55" s="0" t="str">
        <f aca="false">VLOOKUP(A55,siti!$B$2:$F$98,3,FALSE())</f>
        <v>TREMESTIERI ETNEO</v>
      </c>
      <c r="E55" s="0" t="str">
        <f aca="false">VLOOKUP(A55,siti!$B$2:$F$98,5,FALSE())</f>
        <v>95030</v>
      </c>
      <c r="F55" s="1" t="n">
        <v>99.9994</v>
      </c>
      <c r="G55" s="1" t="n">
        <v>75.00049</v>
      </c>
      <c r="H55" s="1" t="n">
        <v>148.9999</v>
      </c>
      <c r="I55" s="1" t="n">
        <v>324</v>
      </c>
      <c r="J55" s="7" t="n">
        <v>328.94</v>
      </c>
    </row>
    <row r="56" customFormat="false" ht="13.8" hidden="false" customHeight="false" outlineLevel="0" collapsed="false">
      <c r="A56" s="0" t="s">
        <v>103</v>
      </c>
      <c r="B56" s="0" t="str">
        <f aca="false">VLOOKUP(A56,siti!$B$2:$F$98,4,FALSE())</f>
        <v>DIS -SERBATOIO QUOTA 105</v>
      </c>
      <c r="C56" s="0" t="str">
        <f aca="false">VLOOKUP(A56,siti!$B$2:$F$98,2,FALSE())</f>
        <v>CONTRADA  CARDINALE SNC</v>
      </c>
      <c r="D56" s="0" t="str">
        <f aca="false">VLOOKUP(A56,siti!$B$2:$F$98,3,FALSE())</f>
        <v>CATANIA</v>
      </c>
      <c r="E56" s="0" t="str">
        <f aca="false">VLOOKUP(A56,siti!$B$2:$F$98,5,FALSE())</f>
        <v>95100</v>
      </c>
      <c r="F56" s="1" t="n">
        <v>101.99904</v>
      </c>
      <c r="G56" s="1" t="n">
        <v>78.00051</v>
      </c>
      <c r="H56" s="1" t="n">
        <v>146.99952</v>
      </c>
      <c r="I56" s="1" t="n">
        <v>327</v>
      </c>
      <c r="J56" s="7" t="n">
        <v>3779.96</v>
      </c>
    </row>
    <row r="57" customFormat="false" ht="13.8" hidden="false" customHeight="false" outlineLevel="0" collapsed="false">
      <c r="A57" s="0" t="s">
        <v>34</v>
      </c>
      <c r="B57" s="0" t="str">
        <f aca="false">VLOOKUP(A57,siti!$B$2:$F$98,4,FALSE())</f>
        <v>FOG - GORETTI</v>
      </c>
      <c r="C57" s="0" t="str">
        <f aca="false">VLOOKUP(A57,siti!$B$2:$F$98,2,FALSE())</f>
        <v>VIA S.G.LA RENA SNC</v>
      </c>
      <c r="D57" s="0" t="str">
        <f aca="false">VLOOKUP(A57,siti!$B$2:$F$98,3,FALSE())</f>
        <v>CATANIA</v>
      </c>
      <c r="E57" s="0" t="str">
        <f aca="false">VLOOKUP(A57,siti!$B$2:$F$98,5,FALSE())</f>
        <v>95121</v>
      </c>
      <c r="F57" s="1" t="n">
        <v>22388.00039</v>
      </c>
      <c r="G57" s="1" t="n">
        <v>17235.99975</v>
      </c>
      <c r="H57" s="1" t="n">
        <v>30541.00031</v>
      </c>
      <c r="I57" s="1" t="n">
        <v>70165</v>
      </c>
      <c r="J57" s="7" t="n">
        <v>28897.09</v>
      </c>
    </row>
    <row r="58" customFormat="false" ht="13.8" hidden="false" customHeight="false" outlineLevel="0" collapsed="false">
      <c r="A58" s="0" t="s">
        <v>91</v>
      </c>
      <c r="B58" s="0" t="str">
        <f aca="false">VLOOKUP(A58,siti!$B$2:$F$98,4,FALSE())</f>
        <v>FOG - REFLUE DUSMET</v>
      </c>
      <c r="C58" s="0" t="str">
        <f aca="false">VLOOKUP(A58,siti!$B$2:$F$98,2,FALSE())</f>
        <v>VIA DUSMET SNC</v>
      </c>
      <c r="D58" s="0" t="str">
        <f aca="false">VLOOKUP(A58,siti!$B$2:$F$98,3,FALSE())</f>
        <v>CATANIA</v>
      </c>
      <c r="E58" s="0" t="str">
        <f aca="false">VLOOKUP(A58,siti!$B$2:$F$98,5,FALSE())</f>
        <v>95100</v>
      </c>
      <c r="F58" s="1" t="n">
        <v>1216.99981</v>
      </c>
      <c r="G58" s="1" t="n">
        <v>983.99985</v>
      </c>
      <c r="H58" s="1" t="n">
        <v>1857.00009</v>
      </c>
      <c r="I58" s="1" t="n">
        <v>4058</v>
      </c>
      <c r="J58" s="7" t="n">
        <v>2170.19</v>
      </c>
    </row>
    <row r="59" customFormat="false" ht="13.8" hidden="false" customHeight="false" outlineLevel="0" collapsed="false">
      <c r="A59" s="0" t="s">
        <v>92</v>
      </c>
      <c r="B59" s="0" t="str">
        <f aca="false">VLOOKUP(A59,siti!$B$2:$F$98,4,FALSE())</f>
        <v>FOG - REFLUE PIEMONTE</v>
      </c>
      <c r="C59" s="0" t="str">
        <f aca="false">VLOOKUP(A59,siti!$B$2:$F$98,2,FALSE())</f>
        <v>VIA PIEMONTE SNC</v>
      </c>
      <c r="D59" s="0" t="str">
        <f aca="false">VLOOKUP(A59,siti!$B$2:$F$98,3,FALSE())</f>
        <v>CATANIA</v>
      </c>
      <c r="E59" s="0" t="str">
        <f aca="false">VLOOKUP(A59,siti!$B$2:$F$98,5,FALSE())</f>
        <v>95100</v>
      </c>
      <c r="F59" s="1" t="n">
        <v>528.0002</v>
      </c>
      <c r="G59" s="1" t="n">
        <v>378.99984</v>
      </c>
      <c r="H59" s="1" t="n">
        <v>443.99937</v>
      </c>
      <c r="I59" s="1" t="n">
        <v>1351</v>
      </c>
      <c r="J59" s="7" t="n">
        <v>1017.99</v>
      </c>
    </row>
    <row r="60" customFormat="false" ht="13.8" hidden="false" customHeight="false" outlineLevel="0" collapsed="false">
      <c r="A60" s="0" t="s">
        <v>90</v>
      </c>
      <c r="B60" s="0" t="str">
        <f aca="false">VLOOKUP(A60,siti!$B$2:$F$98,4,FALSE())</f>
        <v>FOG - REFLUE PIOPPO</v>
      </c>
      <c r="C60" s="0" t="str">
        <f aca="false">VLOOKUP(A60,siti!$B$2:$F$98,2,FALSE())</f>
        <v>VIA PIOPPO SNC</v>
      </c>
      <c r="D60" s="0" t="str">
        <f aca="false">VLOOKUP(A60,siti!$B$2:$F$98,3,FALSE())</f>
        <v>CATANIA</v>
      </c>
      <c r="E60" s="0" t="str">
        <f aca="false">VLOOKUP(A60,siti!$B$2:$F$98,5,FALSE())</f>
        <v>95123</v>
      </c>
      <c r="F60" s="1" t="n">
        <v>74.00059</v>
      </c>
      <c r="G60" s="1" t="n">
        <v>58.99995</v>
      </c>
      <c r="H60" s="1" t="n">
        <v>108.99958</v>
      </c>
      <c r="I60" s="1" t="n">
        <v>242</v>
      </c>
      <c r="J60" s="7" t="n">
        <v>665.47</v>
      </c>
    </row>
    <row r="61" customFormat="false" ht="13.8" hidden="false" customHeight="false" outlineLevel="0" collapsed="false">
      <c r="A61" s="0" t="s">
        <v>89</v>
      </c>
      <c r="B61" s="0" t="str">
        <f aca="false">VLOOKUP(A61,siti!$B$2:$F$98,4,FALSE())</f>
        <v>FOG - REFLUE RUGGERO DI LAURIA</v>
      </c>
      <c r="C61" s="0" t="str">
        <f aca="false">VLOOKUP(A61,siti!$B$2:$F$98,2,FALSE())</f>
        <v>VIALE RUGGERO DI LAURIA SNC</v>
      </c>
      <c r="D61" s="0" t="str">
        <f aca="false">VLOOKUP(A61,siti!$B$2:$F$98,3,FALSE())</f>
        <v>CATANIA</v>
      </c>
      <c r="E61" s="0" t="str">
        <f aca="false">VLOOKUP(A61,siti!$B$2:$F$98,5,FALSE())</f>
        <v>95127</v>
      </c>
      <c r="F61" s="1" t="n">
        <v>0.00016</v>
      </c>
      <c r="G61" s="1" t="n">
        <v>-0.9999</v>
      </c>
      <c r="H61" s="1" t="n">
        <v>0.00016</v>
      </c>
      <c r="I61" s="1" t="n">
        <v>2</v>
      </c>
      <c r="J61" s="7" t="n">
        <v>582.07</v>
      </c>
    </row>
    <row r="62" customFormat="false" ht="13.8" hidden="false" customHeight="false" outlineLevel="0" collapsed="false">
      <c r="A62" s="0" t="s">
        <v>37</v>
      </c>
      <c r="B62" s="0" t="str">
        <f aca="false">VLOOKUP(A62,siti!$B$2:$F$98,4,FALSE())</f>
        <v>PROD - CGI</v>
      </c>
      <c r="C62" s="0" t="str">
        <f aca="false">VLOOKUP(A62,siti!$B$2:$F$98,2,FALSE())</f>
        <v>VIA ROMA 238</v>
      </c>
      <c r="D62" s="0" t="str">
        <f aca="false">VLOOKUP(A62,siti!$B$2:$F$98,3,FALSE())</f>
        <v>S.G. LA PUNTA</v>
      </c>
      <c r="E62" s="0" t="str">
        <f aca="false">VLOOKUP(A62,siti!$B$2:$F$98,5,FALSE())</f>
        <v>95037</v>
      </c>
      <c r="F62" s="1" t="n">
        <v>3.9999</v>
      </c>
      <c r="G62" s="1" t="n">
        <v>4.00024</v>
      </c>
      <c r="H62" s="1" t="n">
        <v>10.0001</v>
      </c>
      <c r="I62" s="1" t="n">
        <v>18</v>
      </c>
      <c r="J62" s="7" t="n">
        <v>160.61</v>
      </c>
    </row>
    <row r="63" customFormat="false" ht="13.8" hidden="false" customHeight="false" outlineLevel="0" collapsed="false">
      <c r="A63" s="0" t="s">
        <v>102</v>
      </c>
      <c r="B63" s="0" t="str">
        <f aca="false">VLOOKUP(A63,siti!$B$2:$F$98,4,FALSE())</f>
        <v>PROD - CROCIFISSO</v>
      </c>
      <c r="C63" s="0" t="str">
        <f aca="false">VLOOKUP(A63,siti!$B$2:$F$98,2,FALSE())</f>
        <v>VIA CROCIFISSO 80</v>
      </c>
      <c r="D63" s="0" t="str">
        <f aca="false">VLOOKUP(A63,siti!$B$2:$F$98,3,FALSE())</f>
        <v>ACICASTELLO</v>
      </c>
      <c r="E63" s="0" t="str">
        <f aca="false">VLOOKUP(A63,siti!$B$2:$F$98,5,FALSE())</f>
        <v>95021</v>
      </c>
      <c r="F63" s="1" t="n">
        <v>888.00031</v>
      </c>
      <c r="G63" s="1" t="n">
        <v>669.99989</v>
      </c>
      <c r="H63" s="1" t="n">
        <v>1275.99913</v>
      </c>
      <c r="I63" s="1" t="n">
        <v>2834</v>
      </c>
      <c r="J63" s="7" t="n">
        <v>1290.19</v>
      </c>
    </row>
    <row r="64" customFormat="false" ht="13.8" hidden="false" customHeight="false" outlineLevel="0" collapsed="false">
      <c r="A64" s="0" t="s">
        <v>101</v>
      </c>
      <c r="B64" s="0" t="str">
        <f aca="false">VLOOKUP(A64,siti!$B$2:$F$98,4,FALSE())</f>
        <v>PROD - DISSABBIATORE</v>
      </c>
      <c r="C64" s="0" t="str">
        <f aca="false">VLOOKUP(A64,siti!$B$2:$F$98,2,FALSE())</f>
        <v>VIA MAZZAGLIA SNC</v>
      </c>
      <c r="D64" s="0" t="str">
        <f aca="false">VLOOKUP(A64,siti!$B$2:$F$98,3,FALSE())</f>
        <v>ACI CATENA</v>
      </c>
      <c r="E64" s="0" t="str">
        <f aca="false">VLOOKUP(A64,siti!$B$2:$F$98,5,FALSE())</f>
        <v>95022</v>
      </c>
      <c r="F64" s="1" t="n">
        <v>3751.99976</v>
      </c>
      <c r="G64" s="1" t="n">
        <v>3088.99987</v>
      </c>
      <c r="H64" s="1" t="n">
        <v>6141.99985</v>
      </c>
      <c r="I64" s="1" t="n">
        <v>12983</v>
      </c>
      <c r="J64" s="7" t="n">
        <v>6385.14</v>
      </c>
    </row>
    <row r="65" customFormat="false" ht="13.8" hidden="false" customHeight="false" outlineLevel="0" collapsed="false">
      <c r="A65" s="0" t="s">
        <v>99</v>
      </c>
      <c r="B65" s="0" t="str">
        <f aca="false">VLOOKUP(A65,siti!$B$2:$F$98,4,FALSE())</f>
        <v>PROD - ECO MUSEO REITANA</v>
      </c>
      <c r="C65" s="0" t="str">
        <f aca="false">VLOOKUP(A65,siti!$B$2:$F$98,2,FALSE())</f>
        <v>VIA REITANA 51</v>
      </c>
      <c r="D65" s="0" t="str">
        <f aca="false">VLOOKUP(A65,siti!$B$2:$F$98,3,FALSE())</f>
        <v>ACI CATENA</v>
      </c>
      <c r="E65" s="0" t="str">
        <f aca="false">VLOOKUP(A65,siti!$B$2:$F$98,5,FALSE())</f>
        <v>95022</v>
      </c>
      <c r="F65" s="1" t="n">
        <v>1.00006</v>
      </c>
      <c r="G65" s="1" t="n">
        <v>0</v>
      </c>
      <c r="H65" s="1" t="n">
        <v>0</v>
      </c>
      <c r="I65" s="1" t="n">
        <v>1</v>
      </c>
      <c r="J65" s="7" t="n">
        <v>155.71</v>
      </c>
    </row>
    <row r="66" customFormat="false" ht="13.8" hidden="false" customHeight="false" outlineLevel="0" collapsed="false">
      <c r="A66" s="0" t="s">
        <v>84</v>
      </c>
      <c r="B66" s="0" t="str">
        <f aca="false">VLOOKUP(A66,siti!$B$2:$F$98,4,FALSE())</f>
        <v>PROD - FERROFABIANI</v>
      </c>
      <c r="C66" s="0" t="str">
        <f aca="false">VLOOKUP(A66,siti!$B$2:$F$98,2,FALSE())</f>
        <v>VIA CANALICCHIO 7</v>
      </c>
      <c r="D66" s="0" t="str">
        <f aca="false">VLOOKUP(A66,siti!$B$2:$F$98,3,FALSE())</f>
        <v>TREMESTIERI ETNEO</v>
      </c>
      <c r="E66" s="0" t="str">
        <f aca="false">VLOOKUP(A66,siti!$B$2:$F$98,5,FALSE())</f>
        <v>95030</v>
      </c>
      <c r="F66" s="1" t="n">
        <v>17.0002</v>
      </c>
      <c r="G66" s="1" t="n">
        <v>14.00002</v>
      </c>
      <c r="H66" s="1" t="n">
        <v>27.00068</v>
      </c>
      <c r="I66" s="1" t="n">
        <v>58</v>
      </c>
      <c r="J66" s="7" t="n">
        <v>153.98</v>
      </c>
    </row>
    <row r="67" customFormat="false" ht="13.8" hidden="false" customHeight="false" outlineLevel="0" collapsed="false">
      <c r="A67" s="0" t="s">
        <v>87</v>
      </c>
      <c r="B67" s="0" t="str">
        <f aca="false">VLOOKUP(A67,siti!$B$2:$F$98,4,FALSE())</f>
        <v>PROD - MATTONELLA</v>
      </c>
      <c r="C67" s="0" t="str">
        <f aca="false">VLOOKUP(A67,siti!$B$2:$F$98,2,FALSE())</f>
        <v>VIA GALERMO 288</v>
      </c>
      <c r="D67" s="0" t="str">
        <f aca="false">VLOOKUP(A67,siti!$B$2:$F$98,3,FALSE())</f>
        <v>CATANIA</v>
      </c>
      <c r="E67" s="0" t="str">
        <f aca="false">VLOOKUP(A67,siti!$B$2:$F$98,5,FALSE())</f>
        <v>95100</v>
      </c>
      <c r="F67" s="1" t="n">
        <v>59.0002</v>
      </c>
      <c r="G67" s="1" t="n">
        <v>45.99938</v>
      </c>
      <c r="H67" s="1" t="n">
        <v>86.00005</v>
      </c>
      <c r="I67" s="1" t="n">
        <v>191</v>
      </c>
      <c r="J67" s="7" t="n">
        <v>278.19</v>
      </c>
    </row>
    <row r="68" customFormat="false" ht="13.8" hidden="false" customHeight="false" outlineLevel="0" collapsed="false">
      <c r="A68" s="0" t="s">
        <v>46</v>
      </c>
      <c r="B68" s="0" t="str">
        <f aca="false">VLOOKUP(A68,siti!$B$2:$F$98,4,FALSE())</f>
        <v>PROD - MISURATORE CARRUBBAZZA</v>
      </c>
      <c r="C68" s="0" t="str">
        <f aca="false">VLOOKUP(A68,siti!$B$2:$F$98,2,FALSE())</f>
        <v>VIA CERZA 47</v>
      </c>
      <c r="D68" s="0" t="str">
        <f aca="false">VLOOKUP(A68,siti!$B$2:$F$98,3,FALSE())</f>
        <v>S.GREGORIO</v>
      </c>
      <c r="E68" s="0" t="str">
        <f aca="false">VLOOKUP(A68,siti!$B$2:$F$98,5,FALSE())</f>
        <v>95027</v>
      </c>
      <c r="F68" s="1" t="n">
        <v>1.00006</v>
      </c>
      <c r="G68" s="1" t="n">
        <v>1.00006</v>
      </c>
      <c r="H68" s="1" t="n">
        <v>0</v>
      </c>
      <c r="I68" s="1" t="n">
        <v>2</v>
      </c>
      <c r="J68" s="7" t="n">
        <v>161.94</v>
      </c>
    </row>
    <row r="69" customFormat="false" ht="13.8" hidden="false" customHeight="false" outlineLevel="0" collapsed="false">
      <c r="A69" s="0" t="s">
        <v>38</v>
      </c>
      <c r="B69" s="0" t="str">
        <f aca="false">VLOOKUP(A69,siti!$B$2:$F$98,4,FALSE())</f>
        <v>PROD - PARAFERA</v>
      </c>
      <c r="C69" s="0" t="str">
        <f aca="false">VLOOKUP(A69,siti!$B$2:$F$98,2,FALSE())</f>
        <v>VIA GALLINARO 12</v>
      </c>
      <c r="D69" s="0" t="str">
        <f aca="false">VLOOKUP(A69,siti!$B$2:$F$98,3,FALSE())</f>
        <v>ACICASTELLO</v>
      </c>
      <c r="E69" s="0" t="str">
        <f aca="false">VLOOKUP(A69,siti!$B$2:$F$98,5,FALSE())</f>
        <v>95021</v>
      </c>
      <c r="F69" s="1" t="n">
        <v>53.00033</v>
      </c>
      <c r="G69" s="1" t="n">
        <v>39.99995</v>
      </c>
      <c r="H69" s="1" t="n">
        <v>77.00009</v>
      </c>
      <c r="I69" s="1" t="n">
        <v>170</v>
      </c>
      <c r="J69" s="7" t="n">
        <v>269.53</v>
      </c>
    </row>
    <row r="70" customFormat="false" ht="13.8" hidden="false" customHeight="false" outlineLevel="0" collapsed="false">
      <c r="A70" s="0" t="s">
        <v>28</v>
      </c>
      <c r="B70" s="0" t="str">
        <f aca="false">VLOOKUP(A70,siti!$B$2:$F$98,4,FALSE())</f>
        <v>PROD - POZZO AISA</v>
      </c>
      <c r="C70" s="0" t="str">
        <f aca="false">VLOOKUP(A70,siti!$B$2:$F$98,2,FALSE())</f>
        <v>VIA TROPEA SNC</v>
      </c>
      <c r="D70" s="0" t="str">
        <f aca="false">VLOOKUP(A70,siti!$B$2:$F$98,3,FALSE())</f>
        <v>ACI S. ANTONIO</v>
      </c>
      <c r="E70" s="0" t="str">
        <f aca="false">VLOOKUP(A70,siti!$B$2:$F$98,5,FALSE())</f>
        <v>95025</v>
      </c>
      <c r="F70" s="1" t="n">
        <v>84239.00026</v>
      </c>
      <c r="G70" s="1" t="n">
        <v>65397.99981</v>
      </c>
      <c r="H70" s="1" t="n">
        <v>120866.99975</v>
      </c>
      <c r="I70" s="1" t="n">
        <v>270504</v>
      </c>
      <c r="J70" s="7" t="n">
        <v>116534.44</v>
      </c>
    </row>
    <row r="71" customFormat="false" ht="13.8" hidden="false" customHeight="false" outlineLevel="0" collapsed="false">
      <c r="A71" s="0" t="s">
        <v>32</v>
      </c>
      <c r="B71" s="0" t="str">
        <f aca="false">VLOOKUP(A71,siti!$B$2:$F$98,4,FALSE())</f>
        <v>PROD - POZZO COREA</v>
      </c>
      <c r="C71" s="0" t="str">
        <f aca="false">VLOOKUP(A71,siti!$B$2:$F$98,2,FALSE())</f>
        <v>VIA PIRANDELLO  SNC</v>
      </c>
      <c r="D71" s="0" t="str">
        <f aca="false">VLOOKUP(A71,siti!$B$2:$F$98,3,FALSE())</f>
        <v>ACI BONACCORSI</v>
      </c>
      <c r="E71" s="0" t="str">
        <f aca="false">VLOOKUP(A71,siti!$B$2:$F$98,5,FALSE())</f>
        <v>95025</v>
      </c>
      <c r="F71" s="1" t="n">
        <v>2129254.00004</v>
      </c>
      <c r="G71" s="1" t="n">
        <v>1626713.00025</v>
      </c>
      <c r="H71" s="1" t="n">
        <v>2993984.99968</v>
      </c>
      <c r="I71" s="1" t="n">
        <v>6749952</v>
      </c>
      <c r="J71" s="7" t="n">
        <v>2481480.46</v>
      </c>
    </row>
    <row r="72" customFormat="false" ht="13.8" hidden="false" customHeight="false" outlineLevel="0" collapsed="false">
      <c r="A72" s="0" t="s">
        <v>30</v>
      </c>
      <c r="B72" s="0" t="str">
        <f aca="false">VLOOKUP(A72,siti!$B$2:$F$98,4,FALSE())</f>
        <v>PROD - POZZO FISICHELLI</v>
      </c>
      <c r="C72" s="0" t="str">
        <f aca="false">VLOOKUP(A72,siti!$B$2:$F$98,2,FALSE())</f>
        <v>VIA FISICHELLI  SNC</v>
      </c>
      <c r="D72" s="0" t="str">
        <f aca="false">VLOOKUP(A72,siti!$B$2:$F$98,3,FALSE())</f>
        <v>S.G. LA PUNTA</v>
      </c>
      <c r="E72" s="0" t="str">
        <f aca="false">VLOOKUP(A72,siti!$B$2:$F$98,5,FALSE())</f>
        <v>95037</v>
      </c>
      <c r="F72" s="1" t="n">
        <v>3207722.99971</v>
      </c>
      <c r="G72" s="1" t="n">
        <v>2433441.99939</v>
      </c>
      <c r="H72" s="1" t="n">
        <v>4450918.99981</v>
      </c>
      <c r="I72" s="1" t="n">
        <v>10092084</v>
      </c>
      <c r="J72" s="7" t="n">
        <v>3742429.68</v>
      </c>
    </row>
    <row r="73" customFormat="false" ht="13.8" hidden="false" customHeight="false" outlineLevel="0" collapsed="false">
      <c r="A73" s="0" t="s">
        <v>31</v>
      </c>
      <c r="B73" s="0" t="str">
        <f aca="false">VLOOKUP(A73,siti!$B$2:$F$98,4,FALSE())</f>
        <v>PROD - POZZO GIUSTI</v>
      </c>
      <c r="C73" s="0" t="str">
        <f aca="false">VLOOKUP(A73,siti!$B$2:$F$98,2,FALSE())</f>
        <v>VIA ANCONA SNC</v>
      </c>
      <c r="D73" s="0" t="str">
        <f aca="false">VLOOKUP(A73,siti!$B$2:$F$98,3,FALSE())</f>
        <v>S.G. LA PUNTA</v>
      </c>
      <c r="E73" s="0" t="str">
        <f aca="false">VLOOKUP(A73,siti!$B$2:$F$98,5,FALSE())</f>
        <v>95037</v>
      </c>
      <c r="F73" s="1" t="n">
        <v>935460.00044</v>
      </c>
      <c r="G73" s="1" t="n">
        <v>708332.00056</v>
      </c>
      <c r="H73" s="1" t="n">
        <v>1297520.99996</v>
      </c>
      <c r="I73" s="1" t="n">
        <v>2941313</v>
      </c>
      <c r="J73" s="7" t="n">
        <v>1099824.6</v>
      </c>
    </row>
    <row r="74" customFormat="false" ht="13.8" hidden="false" customHeight="false" outlineLevel="0" collapsed="false">
      <c r="A74" s="0" t="s">
        <v>27</v>
      </c>
      <c r="B74" s="0" t="str">
        <f aca="false">VLOOKUP(A74,siti!$B$2:$F$98,4,FALSE())</f>
        <v>PROD - POZZO MARCHESANA</v>
      </c>
      <c r="C74" s="0" t="str">
        <f aca="false">VLOOKUP(A74,siti!$B$2:$F$98,2,FALSE())</f>
        <v>VIA MARCHESANA SNC</v>
      </c>
      <c r="D74" s="0" t="str">
        <f aca="false">VLOOKUP(A74,siti!$B$2:$F$98,3,FALSE())</f>
        <v>ACI S. ANTONIO</v>
      </c>
      <c r="E74" s="0" t="str">
        <f aca="false">VLOOKUP(A74,siti!$B$2:$F$98,5,FALSE())</f>
        <v>95025</v>
      </c>
      <c r="F74" s="1" t="n">
        <v>0</v>
      </c>
      <c r="G74" s="1" t="n">
        <v>0</v>
      </c>
      <c r="H74" s="1" t="n">
        <v>0</v>
      </c>
      <c r="I74" s="1" t="n">
        <v>0</v>
      </c>
      <c r="J74" s="7" t="n">
        <v>3909.23</v>
      </c>
    </row>
    <row r="75" customFormat="false" ht="13.8" hidden="false" customHeight="false" outlineLevel="0" collapsed="false">
      <c r="A75" s="0" t="s">
        <v>29</v>
      </c>
      <c r="B75" s="0" t="str">
        <f aca="false">VLOOKUP(A75,siti!$B$2:$F$98,4,FALSE())</f>
        <v>PROD - POZZO MESSINA</v>
      </c>
      <c r="C75" s="0" t="str">
        <f aca="false">VLOOKUP(A75,siti!$B$2:$F$98,2,FALSE())</f>
        <v>VIA NOVARA SNC</v>
      </c>
      <c r="D75" s="0" t="str">
        <f aca="false">VLOOKUP(A75,siti!$B$2:$F$98,3,FALSE())</f>
        <v>S.G. LA PUNTA</v>
      </c>
      <c r="E75" s="0" t="str">
        <f aca="false">VLOOKUP(A75,siti!$B$2:$F$98,5,FALSE())</f>
        <v>95037</v>
      </c>
      <c r="F75" s="1" t="n">
        <v>1490277.00009</v>
      </c>
      <c r="G75" s="1" t="n">
        <v>1147745.99993</v>
      </c>
      <c r="H75" s="1" t="n">
        <v>2111670.0003</v>
      </c>
      <c r="I75" s="1" t="n">
        <v>4749693</v>
      </c>
      <c r="J75" s="7" t="n">
        <v>1757447.86</v>
      </c>
    </row>
    <row r="76" customFormat="false" ht="13.8" hidden="false" customHeight="false" outlineLevel="0" collapsed="false">
      <c r="A76" s="0" t="s">
        <v>25</v>
      </c>
      <c r="B76" s="0" t="str">
        <f aca="false">VLOOKUP(A76,siti!$B$2:$F$98,4,FALSE())</f>
        <v>PROD - POZZO ODIGIDRIA</v>
      </c>
      <c r="C76" s="0" t="str">
        <f aca="false">VLOOKUP(A76,siti!$B$2:$F$98,2,FALSE())</f>
        <v>VIA OASI 65</v>
      </c>
      <c r="D76" s="0" t="str">
        <f aca="false">VLOOKUP(A76,siti!$B$2:$F$98,3,FALSE())</f>
        <v>ACI S. ANTONIO</v>
      </c>
      <c r="E76" s="0" t="str">
        <f aca="false">VLOOKUP(A76,siti!$B$2:$F$98,5,FALSE())</f>
        <v>95025</v>
      </c>
      <c r="F76" s="1" t="n">
        <v>874327.99931</v>
      </c>
      <c r="G76" s="1" t="n">
        <v>666689.00039</v>
      </c>
      <c r="H76" s="1" t="n">
        <v>1221191.00069</v>
      </c>
      <c r="I76" s="1" t="n">
        <v>2762208</v>
      </c>
      <c r="J76" s="7" t="n">
        <v>1027864.33</v>
      </c>
    </row>
    <row r="77" customFormat="false" ht="13.8" hidden="false" customHeight="false" outlineLevel="0" collapsed="false">
      <c r="A77" s="0" t="s">
        <v>26</v>
      </c>
      <c r="B77" s="0" t="str">
        <f aca="false">VLOOKUP(A77,siti!$B$2:$F$98,4,FALSE())</f>
        <v>PROD - POZZO STAZZONE</v>
      </c>
      <c r="C77" s="0" t="str">
        <f aca="false">VLOOKUP(A77,siti!$B$2:$F$98,2,FALSE())</f>
        <v>VIA LAVINA 127</v>
      </c>
      <c r="D77" s="0" t="str">
        <f aca="false">VLOOKUP(A77,siti!$B$2:$F$98,3,FALSE())</f>
        <v>ACI S. ANTONIO</v>
      </c>
      <c r="E77" s="0" t="str">
        <f aca="false">VLOOKUP(A77,siti!$B$2:$F$98,5,FALSE())</f>
        <v>95025</v>
      </c>
      <c r="F77" s="1" t="n">
        <v>1821017.00021</v>
      </c>
      <c r="G77" s="1" t="n">
        <v>1382587.99976</v>
      </c>
      <c r="H77" s="1" t="n">
        <v>2536086.00044</v>
      </c>
      <c r="I77" s="1" t="n">
        <v>5739691</v>
      </c>
      <c r="J77" s="7" t="n">
        <v>2153773.32</v>
      </c>
    </row>
    <row r="78" customFormat="false" ht="13.8" hidden="false" customHeight="false" outlineLevel="0" collapsed="false">
      <c r="A78" s="0" t="s">
        <v>13</v>
      </c>
      <c r="B78" s="0" t="str">
        <f aca="false">VLOOKUP(A78,siti!$B$2:$F$98,4,FALSE())</f>
        <v>PROD - POZZO TURCHIO</v>
      </c>
      <c r="C78" s="0" t="str">
        <f aca="false">VLOOKUP(A78,siti!$B$2:$F$98,2,FALSE())</f>
        <v>VIA S.FRANCESCO 16</v>
      </c>
      <c r="D78" s="0" t="str">
        <f aca="false">VLOOKUP(A78,siti!$B$2:$F$98,3,FALSE())</f>
        <v>ACI S. ANTONIO</v>
      </c>
      <c r="E78" s="0" t="str">
        <f aca="false">VLOOKUP(A78,siti!$B$2:$F$98,5,FALSE())</f>
        <v>95025</v>
      </c>
      <c r="F78" s="1" t="n">
        <v>1819993.99933</v>
      </c>
      <c r="G78" s="1" t="n">
        <v>1388305.99996</v>
      </c>
      <c r="H78" s="1" t="n">
        <v>2557548.00016</v>
      </c>
      <c r="I78" s="1" t="n">
        <v>5765848</v>
      </c>
      <c r="J78" s="7" t="n">
        <v>2140896.7</v>
      </c>
    </row>
    <row r="79" customFormat="false" ht="13.8" hidden="false" customHeight="false" outlineLevel="0" collapsed="false">
      <c r="A79" s="0" t="s">
        <v>100</v>
      </c>
      <c r="B79" s="0" t="str">
        <f aca="false">VLOOKUP(A79,siti!$B$2:$F$98,4,FALSE())</f>
        <v>PROD - SBOCCO TAVOLONE</v>
      </c>
      <c r="C79" s="0" t="str">
        <f aca="false">VLOOKUP(A79,siti!$B$2:$F$98,2,FALSE())</f>
        <v>VIA TAVOLONE SNC</v>
      </c>
      <c r="D79" s="0" t="str">
        <f aca="false">VLOOKUP(A79,siti!$B$2:$F$98,3,FALSE())</f>
        <v>ACI CATENA</v>
      </c>
      <c r="E79" s="0" t="str">
        <f aca="false">VLOOKUP(A79,siti!$B$2:$F$98,5,FALSE())</f>
        <v>95025</v>
      </c>
      <c r="F79" s="1" t="n">
        <v>64.00005</v>
      </c>
      <c r="G79" s="1" t="n">
        <v>44.99917</v>
      </c>
      <c r="H79" s="1" t="n">
        <v>82.00028</v>
      </c>
      <c r="I79" s="1" t="n">
        <v>191</v>
      </c>
      <c r="J79" s="7" t="n">
        <v>1147.7</v>
      </c>
    </row>
    <row r="80" customFormat="false" ht="13.8" hidden="false" customHeight="false" outlineLevel="0" collapsed="false">
      <c r="A80" s="0" t="s">
        <v>115</v>
      </c>
      <c r="B80" s="0" t="str">
        <f aca="false">VLOOKUP(A80,siti!$B$2:$F$98,4,FALSE())</f>
        <v>PROD - SERBATOIO ACI ACQUE</v>
      </c>
      <c r="C80" s="0" t="str">
        <f aca="false">VLOOKUP(A80,siti!$B$2:$F$98,2,FALSE())</f>
        <v>VIA SACERDOTE MESSINA SNC</v>
      </c>
      <c r="D80" s="0" t="str">
        <f aca="false">VLOOKUP(A80,siti!$B$2:$F$98,3,FALSE())</f>
        <v>ACI S ANTONIO</v>
      </c>
      <c r="E80" s="0" t="str">
        <f aca="false">VLOOKUP(A80,siti!$B$2:$F$98,5,FALSE())</f>
        <v>95025</v>
      </c>
      <c r="F80" s="1" t="n">
        <v>17.00076</v>
      </c>
      <c r="G80" s="1" t="n">
        <v>14.00034</v>
      </c>
      <c r="H80" s="1" t="n">
        <v>27.00008</v>
      </c>
      <c r="I80" s="1" t="n">
        <v>66</v>
      </c>
      <c r="J80" s="7" t="n">
        <v>178.11</v>
      </c>
    </row>
    <row r="81" customFormat="false" ht="13.8" hidden="false" customHeight="false" outlineLevel="0" collapsed="false">
      <c r="A81" s="0" t="s">
        <v>42</v>
      </c>
      <c r="B81" s="0" t="str">
        <f aca="false">VLOOKUP(A81,siti!$B$2:$F$98,4,FALSE())</f>
        <v>PROD - VENTURIMETRO 900</v>
      </c>
      <c r="C81" s="0" t="str">
        <f aca="false">VLOOKUP(A81,siti!$B$2:$F$98,2,FALSE())</f>
        <v>VIA SCALE S. ANNA 34</v>
      </c>
      <c r="D81" s="0" t="str">
        <f aca="false">VLOOKUP(A81,siti!$B$2:$F$98,3,FALSE())</f>
        <v>ACI CATENA</v>
      </c>
      <c r="E81" s="0" t="str">
        <f aca="false">VLOOKUP(A81,siti!$B$2:$F$98,5,FALSE())</f>
        <v>95022</v>
      </c>
      <c r="F81" s="1" t="n">
        <v>18.96546</v>
      </c>
      <c r="G81" s="1" t="n">
        <v>15.02939</v>
      </c>
      <c r="H81" s="1" t="n">
        <v>29.02726</v>
      </c>
      <c r="I81" s="1" t="n">
        <v>63.020833</v>
      </c>
      <c r="J81" s="7" t="n">
        <v>177.1</v>
      </c>
    </row>
    <row r="82" customFormat="false" ht="13.8" hidden="false" customHeight="false" outlineLevel="0" collapsed="false">
      <c r="A82" s="0" t="s">
        <v>109</v>
      </c>
      <c r="B82" s="0" t="str">
        <f aca="false">VLOOKUP(A82,siti!$B$2:$F$98,4,FALSE())</f>
        <v>UFFICIO 1° 5° PIANO - FRONT OFFICE</v>
      </c>
      <c r="C82" s="0" t="str">
        <f aca="false">VLOOKUP(A82,siti!$B$2:$F$98,2,FALSE())</f>
        <v>VIA VAGLIASINDI 51\D</v>
      </c>
      <c r="D82" s="0" t="str">
        <f aca="false">VLOOKUP(A82,siti!$B$2:$F$98,3,FALSE())</f>
        <v>CATANIA</v>
      </c>
      <c r="E82" s="0" t="str">
        <f aca="false">VLOOKUP(A82,siti!$B$2:$F$98,5,FALSE())</f>
        <v>95126</v>
      </c>
      <c r="F82" s="1" t="n">
        <v>44340.99975</v>
      </c>
      <c r="G82" s="1" t="n">
        <v>9031.00032</v>
      </c>
      <c r="H82" s="1" t="n">
        <v>12043.00004</v>
      </c>
      <c r="I82" s="1" t="n">
        <v>65415</v>
      </c>
      <c r="J82" s="7" t="n">
        <v>29032.04</v>
      </c>
    </row>
    <row r="83" customFormat="false" ht="13.8" hidden="false" customHeight="false" outlineLevel="0" collapsed="false">
      <c r="A83" s="0" t="s">
        <v>108</v>
      </c>
      <c r="B83" s="0" t="str">
        <f aca="false">VLOOKUP(A83,siti!$B$2:$F$98,4,FALSE())</f>
        <v>UFFICIO 1° 5° PIANO - FRONT OFFICE</v>
      </c>
      <c r="C83" s="0" t="str">
        <f aca="false">VLOOKUP(A83,siti!$B$2:$F$98,2,FALSE())</f>
        <v>VIA VAGLIASINDI 51\D</v>
      </c>
      <c r="D83" s="0" t="str">
        <f aca="false">VLOOKUP(A83,siti!$B$2:$F$98,3,FALSE())</f>
        <v>CATANIA</v>
      </c>
      <c r="E83" s="0" t="str">
        <f aca="false">VLOOKUP(A83,siti!$B$2:$F$98,5,FALSE())</f>
        <v>95126</v>
      </c>
      <c r="F83" s="1" t="n">
        <v>30307.00057</v>
      </c>
      <c r="G83" s="1" t="n">
        <v>12693.99995</v>
      </c>
      <c r="H83" s="1" t="n">
        <v>21081.00011</v>
      </c>
      <c r="I83" s="1" t="n">
        <v>64082</v>
      </c>
      <c r="J83" s="7" t="n">
        <v>27062.74</v>
      </c>
    </row>
    <row r="84" customFormat="false" ht="13.8" hidden="false" customHeight="false" outlineLevel="0" collapsed="false">
      <c r="A84" s="0" t="s">
        <v>107</v>
      </c>
      <c r="B84" s="0" t="str">
        <f aca="false">VLOOKUP(A84,siti!$B$2:$F$98,4,FALSE())</f>
        <v>UFFICIO 4° PIANO</v>
      </c>
      <c r="C84" s="0" t="str">
        <f aca="false">VLOOKUP(A84,siti!$B$2:$F$98,2,FALSE())</f>
        <v>VIA VAGLIASINDI 51/D</v>
      </c>
      <c r="D84" s="0" t="str">
        <f aca="false">VLOOKUP(A84,siti!$B$2:$F$98,3,FALSE())</f>
        <v>CATANIA</v>
      </c>
      <c r="E84" s="0" t="str">
        <f aca="false">VLOOKUP(A84,siti!$B$2:$F$98,5,FALSE())</f>
        <v>95126</v>
      </c>
      <c r="F84" s="1" t="n">
        <v>7604.99964</v>
      </c>
      <c r="G84" s="1" t="n">
        <v>1304.99983</v>
      </c>
      <c r="H84" s="1" t="n">
        <v>1618.9999</v>
      </c>
      <c r="I84" s="1" t="n">
        <v>10529</v>
      </c>
      <c r="J84" s="7" t="n">
        <v>5134.07</v>
      </c>
    </row>
    <row r="85" customFormat="false" ht="13.8" hidden="false" customHeight="false" outlineLevel="0" collapsed="false">
      <c r="A85" s="0" t="s">
        <v>36</v>
      </c>
      <c r="B85" s="0" t="str">
        <f aca="false">VLOOKUP(A85,siti!$B$2:$F$98,4,FALSE())</f>
        <v>UFFICIO EX PROTOCOLLO ARCHIVIO</v>
      </c>
      <c r="C85" s="0" t="str">
        <f aca="false">VLOOKUP(A85,siti!$B$2:$F$98,2,FALSE())</f>
        <v>VIA VAGLIASINDI 53</v>
      </c>
      <c r="D85" s="0" t="str">
        <f aca="false">VLOOKUP(A85,siti!$B$2:$F$98,3,FALSE())</f>
        <v>CATANIA</v>
      </c>
      <c r="E85" s="0" t="str">
        <f aca="false">VLOOKUP(A85,siti!$B$2:$F$98,5,FALSE())</f>
        <v>95126</v>
      </c>
      <c r="F85" s="1" t="n">
        <v>1420.99979</v>
      </c>
      <c r="G85" s="1" t="n">
        <v>751.99967</v>
      </c>
      <c r="H85" s="1" t="n">
        <v>1158.99979</v>
      </c>
      <c r="I85" s="1" t="n">
        <v>3332</v>
      </c>
      <c r="J85" s="7" t="n">
        <v>1614.22</v>
      </c>
    </row>
    <row r="86" customFormat="false" ht="13.8" hidden="false" customHeight="false" outlineLevel="0" collapsed="false">
      <c r="A86" s="0" t="s">
        <v>110</v>
      </c>
      <c r="B86" s="0" t="str">
        <f aca="false">VLOOKUP(A86,siti!$B$2:$F$98,4,FALSE())</f>
        <v>UFFICIO RAGIONERIA</v>
      </c>
      <c r="C86" s="0" t="str">
        <f aca="false">VLOOKUP(A86,siti!$B$2:$F$98,2,FALSE())</f>
        <v>VIA VAGLIASINDI 51\C</v>
      </c>
      <c r="D86" s="0" t="str">
        <f aca="false">VLOOKUP(A86,siti!$B$2:$F$98,3,FALSE())</f>
        <v>CATANIA</v>
      </c>
      <c r="E86" s="0" t="str">
        <f aca="false">VLOOKUP(A86,siti!$B$2:$F$98,5,FALSE())</f>
        <v>95126</v>
      </c>
      <c r="F86" s="1" t="n">
        <v>11576.99962</v>
      </c>
      <c r="G86" s="1" t="n">
        <v>1967.99971</v>
      </c>
      <c r="H86" s="1" t="n">
        <v>2927.99938</v>
      </c>
      <c r="I86" s="1" t="n">
        <v>16473</v>
      </c>
      <c r="J86" s="7" t="n">
        <v>7576.7</v>
      </c>
    </row>
    <row r="87" customFormat="false" ht="13.8" hidden="false" customHeight="false" outlineLevel="0" collapsed="false">
      <c r="A87" s="0" t="s">
        <v>81</v>
      </c>
      <c r="B87" s="0" t="str">
        <f aca="false">VLOOKUP(A87,siti!$B$2:$F$98,4,FALSE())</f>
        <v>ZIC - CABINA POZZO S8</v>
      </c>
      <c r="C87" s="0" t="str">
        <f aca="false">VLOOKUP(A87,siti!$B$2:$F$98,2,FALSE())</f>
        <v>CONTRADA  TORRAZZE 8</v>
      </c>
      <c r="D87" s="0" t="str">
        <f aca="false">VLOOKUP(A87,siti!$B$2:$F$98,3,FALSE())</f>
        <v>CATANIA</v>
      </c>
      <c r="E87" s="0" t="str">
        <f aca="false">VLOOKUP(A87,siti!$B$2:$F$98,5,FALSE())</f>
        <v>95121</v>
      </c>
      <c r="F87" s="1" t="n">
        <v>365.99995</v>
      </c>
      <c r="G87" s="1" t="n">
        <v>280.00006</v>
      </c>
      <c r="H87" s="1" t="n">
        <v>496</v>
      </c>
      <c r="I87" s="1" t="n">
        <v>1142</v>
      </c>
      <c r="J87" s="7" t="n">
        <v>778.07</v>
      </c>
    </row>
    <row r="88" customFormat="false" ht="13.8" hidden="false" customHeight="false" outlineLevel="0" collapsed="false">
      <c r="A88" s="0" t="s">
        <v>78</v>
      </c>
      <c r="B88" s="0" t="str">
        <f aca="false">VLOOKUP(A88,siti!$B$2:$F$98,4,FALSE())</f>
        <v>ZIC - Campo pozzi</v>
      </c>
      <c r="C88" s="0" t="str">
        <f aca="false">VLOOKUP(A88,siti!$B$2:$F$98,2,FALSE())</f>
        <v>CONTRADA  TORRAZZE 999</v>
      </c>
      <c r="D88" s="0" t="str">
        <f aca="false">VLOOKUP(A88,siti!$B$2:$F$98,3,FALSE())</f>
        <v>CATANIA</v>
      </c>
      <c r="E88" s="0" t="str">
        <f aca="false">VLOOKUP(A88,siti!$B$2:$F$98,5,FALSE())</f>
        <v>95121</v>
      </c>
      <c r="F88" s="1" t="n">
        <v>70092.00015</v>
      </c>
      <c r="G88" s="1" t="n">
        <v>56367.99996</v>
      </c>
      <c r="H88" s="1" t="n">
        <v>98732.00036</v>
      </c>
      <c r="I88" s="1" t="n">
        <v>225192</v>
      </c>
      <c r="J88" s="7" t="n">
        <v>86732.71</v>
      </c>
    </row>
    <row r="89" customFormat="false" ht="13.8" hidden="false" customHeight="false" outlineLevel="0" collapsed="false">
      <c r="A89" s="0" t="s">
        <v>86</v>
      </c>
      <c r="B89" s="0" t="str">
        <f aca="false">VLOOKUP(A89,siti!$B$2:$F$98,4,FALSE())</f>
        <v>ZIC - Campo pozzi</v>
      </c>
      <c r="C89" s="0" t="str">
        <f aca="false">VLOOKUP(A89,siti!$B$2:$F$98,2,FALSE())</f>
        <v>CONTRADA  TORRAZZE 999</v>
      </c>
      <c r="D89" s="0" t="str">
        <f aca="false">VLOOKUP(A89,siti!$B$2:$F$98,3,FALSE())</f>
        <v>CATANIA</v>
      </c>
      <c r="E89" s="0" t="str">
        <f aca="false">VLOOKUP(A89,siti!$B$2:$F$98,5,FALSE())</f>
        <v>95121</v>
      </c>
      <c r="F89" s="1" t="n">
        <v>12922.99994</v>
      </c>
      <c r="G89" s="1" t="n">
        <v>9803.00019</v>
      </c>
      <c r="H89" s="1" t="n">
        <v>17877.00036</v>
      </c>
      <c r="I89" s="1" t="n">
        <v>40603</v>
      </c>
      <c r="J89" s="7" t="n">
        <v>13868.95</v>
      </c>
    </row>
    <row r="90" customFormat="false" ht="13.8" hidden="false" customHeight="false" outlineLevel="0" collapsed="false">
      <c r="A90" s="0" t="s">
        <v>76</v>
      </c>
      <c r="B90" s="0" t="str">
        <f aca="false">VLOOKUP(A90,siti!$B$2:$F$98,4,FALSE())</f>
        <v>ZIC - Campo pozzi</v>
      </c>
      <c r="C90" s="0" t="str">
        <f aca="false">VLOOKUP(A90,siti!$B$2:$F$98,2,FALSE())</f>
        <v>CONTRADA  TORRAZZE 999</v>
      </c>
      <c r="D90" s="0" t="str">
        <f aca="false">VLOOKUP(A90,siti!$B$2:$F$98,3,FALSE())</f>
        <v>CATANIA</v>
      </c>
      <c r="E90" s="0" t="str">
        <f aca="false">VLOOKUP(A90,siti!$B$2:$F$98,5,FALSE())</f>
        <v>95121</v>
      </c>
      <c r="F90" s="1" t="n">
        <v>7832.00039</v>
      </c>
      <c r="G90" s="1" t="n">
        <v>5485.99995</v>
      </c>
      <c r="H90" s="1" t="n">
        <v>10626.99987</v>
      </c>
      <c r="I90" s="1" t="n">
        <v>23945</v>
      </c>
      <c r="J90" s="7" t="n">
        <v>9706.12</v>
      </c>
    </row>
    <row r="91" customFormat="false" ht="13.8" hidden="false" customHeight="false" outlineLevel="0" collapsed="false">
      <c r="A91" s="0" t="s">
        <v>77</v>
      </c>
      <c r="B91" s="0" t="str">
        <f aca="false">VLOOKUP(A91,siti!$B$2:$F$98,4,FALSE())</f>
        <v>ZIC - Campo pozzi</v>
      </c>
      <c r="C91" s="0" t="str">
        <f aca="false">VLOOKUP(A91,siti!$B$2:$F$98,2,FALSE())</f>
        <v>CONTRADA  TORRAZZE 999</v>
      </c>
      <c r="D91" s="0" t="str">
        <f aca="false">VLOOKUP(A91,siti!$B$2:$F$98,3,FALSE())</f>
        <v>CATANIA</v>
      </c>
      <c r="E91" s="0" t="str">
        <f aca="false">VLOOKUP(A91,siti!$B$2:$F$98,5,FALSE())</f>
        <v>95121</v>
      </c>
      <c r="F91" s="1" t="n">
        <v>-0.9999</v>
      </c>
      <c r="G91" s="1" t="n">
        <v>-0.9999</v>
      </c>
      <c r="H91" s="1" t="n">
        <v>-0.9999</v>
      </c>
      <c r="I91" s="1" t="n">
        <v>0</v>
      </c>
      <c r="J91" s="7" t="n">
        <v>551.01</v>
      </c>
    </row>
    <row r="92" customFormat="false" ht="13.8" hidden="false" customHeight="false" outlineLevel="0" collapsed="false">
      <c r="A92" s="0" t="s">
        <v>35</v>
      </c>
      <c r="B92" s="0" t="str">
        <f aca="false">VLOOKUP(A92,siti!$B$2:$F$98,4,FALSE())</f>
        <v>ZIC - POZZO MILISINNI</v>
      </c>
      <c r="C92" s="0" t="str">
        <f aca="false">VLOOKUP(A92,siti!$B$2:$F$98,2,FALSE())</f>
        <v>CONTRADA  MILISINNI SNC</v>
      </c>
      <c r="D92" s="0" t="str">
        <f aca="false">VLOOKUP(A92,siti!$B$2:$F$98,3,FALSE())</f>
        <v>CATANIA</v>
      </c>
      <c r="E92" s="0" t="str">
        <f aca="false">VLOOKUP(A92,siti!$B$2:$F$98,5,FALSE())</f>
        <v>95121</v>
      </c>
      <c r="F92" s="1" t="n">
        <v>64049.99965</v>
      </c>
      <c r="G92" s="1" t="n">
        <v>50413.00036</v>
      </c>
      <c r="H92" s="1" t="n">
        <v>93267.99986</v>
      </c>
      <c r="I92" s="1" t="n">
        <v>207731</v>
      </c>
      <c r="J92" s="7" t="n">
        <v>78576.84</v>
      </c>
    </row>
    <row r="93" customFormat="false" ht="13.8" hidden="false" customHeight="false" outlineLevel="0" collapsed="false">
      <c r="A93" s="0" t="s">
        <v>79</v>
      </c>
      <c r="B93" s="0" t="str">
        <f aca="false">VLOOKUP(A93,siti!$B$2:$F$98,4,FALSE())</f>
        <v>ZIC - POZZO U 1</v>
      </c>
      <c r="C93" s="0" t="str">
        <f aca="false">VLOOKUP(A93,siti!$B$2:$F$98,2,FALSE())</f>
        <v>ZONA INDUSTRIALE STRADA 131 SNC</v>
      </c>
      <c r="D93" s="0" t="str">
        <f aca="false">VLOOKUP(A93,siti!$B$2:$F$98,3,FALSE())</f>
        <v>CATANIA</v>
      </c>
      <c r="E93" s="0" t="str">
        <f aca="false">VLOOKUP(A93,siti!$B$2:$F$98,5,FALSE())</f>
        <v>95121</v>
      </c>
      <c r="F93" s="1" t="n">
        <v>7310.00012</v>
      </c>
      <c r="G93" s="1" t="n">
        <v>5674.99988</v>
      </c>
      <c r="H93" s="1" t="n">
        <v>10651.99915</v>
      </c>
      <c r="I93" s="1" t="n">
        <v>23637</v>
      </c>
      <c r="J93" s="7" t="n">
        <v>9683.57</v>
      </c>
    </row>
    <row r="94" customFormat="false" ht="13.8" hidden="false" customHeight="false" outlineLevel="0" collapsed="false">
      <c r="A94" s="0" t="s">
        <v>80</v>
      </c>
      <c r="B94" s="0" t="str">
        <f aca="false">VLOOKUP(A94,siti!$B$2:$F$98,4,FALSE())</f>
        <v>ZIC - POZZO U 2</v>
      </c>
      <c r="C94" s="0" t="str">
        <f aca="false">VLOOKUP(A94,siti!$B$2:$F$98,2,FALSE())</f>
        <v>ZONA INDUSTRIALE STRADA 132 SNC</v>
      </c>
      <c r="D94" s="0" t="str">
        <f aca="false">VLOOKUP(A94,siti!$B$2:$F$98,3,FALSE())</f>
        <v>CATANIA</v>
      </c>
      <c r="E94" s="0" t="str">
        <f aca="false">VLOOKUP(A94,siti!$B$2:$F$98,5,FALSE())</f>
        <v>95121</v>
      </c>
      <c r="F94" s="1" t="n">
        <v>28983.99931</v>
      </c>
      <c r="G94" s="1" t="n">
        <v>22413.99986</v>
      </c>
      <c r="H94" s="1" t="n">
        <v>41132.99992</v>
      </c>
      <c r="I94" s="1" t="n">
        <v>92531</v>
      </c>
      <c r="J94" s="7" t="n">
        <v>37589.46</v>
      </c>
    </row>
    <row r="95" customFormat="false" ht="13.8" hidden="false" customHeight="false" outlineLevel="0" collapsed="false">
      <c r="A95" s="0" t="s">
        <v>88</v>
      </c>
      <c r="B95" s="0" t="str">
        <f aca="false">VLOOKUP(A95,siti!$B$2:$F$98,4,FALSE())</f>
        <v>ZIC - SOLLEVAMENTO LIQUAMI SP 69</v>
      </c>
      <c r="C95" s="0" t="str">
        <f aca="false">VLOOKUP(A95,siti!$B$2:$F$98,2,FALSE())</f>
        <v>CONTRADA  PANTANO D’ARCI 999</v>
      </c>
      <c r="D95" s="0" t="str">
        <f aca="false">VLOOKUP(A95,siti!$B$2:$F$98,3,FALSE())</f>
        <v>CATANIA</v>
      </c>
      <c r="E95" s="0" t="str">
        <f aca="false">VLOOKUP(A95,siti!$B$2:$F$98,5,FALSE())</f>
        <v>95121</v>
      </c>
      <c r="F95" s="1" t="n">
        <v>61.99976</v>
      </c>
      <c r="G95" s="1" t="n">
        <v>46.99943</v>
      </c>
      <c r="H95" s="1" t="n">
        <v>92.99989</v>
      </c>
      <c r="I95" s="1" t="n">
        <v>202</v>
      </c>
      <c r="J95" s="7" t="n">
        <v>1990.22</v>
      </c>
    </row>
    <row r="96" customFormat="false" ht="13.8" hidden="false" customHeight="false" outlineLevel="0" collapsed="false">
      <c r="A96" s="0" t="s">
        <v>94</v>
      </c>
      <c r="B96" s="0" t="str">
        <f aca="false">VLOOKUP(A96,siti!$B$2:$F$98,4,FALSE())</f>
        <v>ZIC - SOLLEVAMENTO PANTANO</v>
      </c>
      <c r="C96" s="0" t="str">
        <f aca="false">VLOOKUP(A96,siti!$B$2:$F$98,2,FALSE())</f>
        <v>ZONA INDUSTRIALE STRADA 18 SNC</v>
      </c>
      <c r="D96" s="0" t="str">
        <f aca="false">VLOOKUP(A96,siti!$B$2:$F$98,3,FALSE())</f>
        <v>CATANIA</v>
      </c>
      <c r="E96" s="0" t="str">
        <f aca="false">VLOOKUP(A96,siti!$B$2:$F$98,5,FALSE())</f>
        <v>95121</v>
      </c>
      <c r="F96" s="1" t="n">
        <v>229.99982</v>
      </c>
      <c r="G96" s="1" t="n">
        <v>143.99952</v>
      </c>
      <c r="H96" s="1" t="n">
        <v>262.99994</v>
      </c>
      <c r="I96" s="1" t="n">
        <v>637</v>
      </c>
      <c r="J96" s="7" t="n">
        <v>877.3</v>
      </c>
    </row>
    <row r="97" customFormat="false" ht="13.8" hidden="false" customHeight="false" outlineLevel="0" collapsed="false">
      <c r="A97" s="0" t="s">
        <v>120</v>
      </c>
      <c r="B97" s="0" t="str">
        <f aca="false">VLOOKUP(A97,siti!$B$2:$F$98,4,FALSE())</f>
        <v>ZIC - SOLLEVAMENTO TORRE ALLEGRA</v>
      </c>
      <c r="C97" s="0" t="str">
        <f aca="false">VLOOKUP(A97,siti!$B$2:$F$98,2,FALSE())</f>
        <v>CONTRADA  TORREALLEGRA 999</v>
      </c>
      <c r="D97" s="0" t="str">
        <f aca="false">VLOOKUP(A97,siti!$B$2:$F$98,3,FALSE())</f>
        <v>CATANIA</v>
      </c>
      <c r="E97" s="0" t="str">
        <f aca="false">VLOOKUP(A97,siti!$B$2:$F$98,5,FALSE())</f>
        <v>95121</v>
      </c>
      <c r="F97" s="1" t="n">
        <v>4.99999</v>
      </c>
      <c r="G97" s="1" t="n">
        <v>0</v>
      </c>
      <c r="H97" s="1" t="n">
        <v>9.99998</v>
      </c>
      <c r="I97" s="1" t="n">
        <v>15</v>
      </c>
      <c r="J97" s="7" t="n">
        <v>884.83</v>
      </c>
    </row>
    <row r="98" customFormat="false" ht="13.8" hidden="false" customHeight="false" outlineLevel="0" collapsed="false">
      <c r="A98" s="0" t="s">
        <v>105</v>
      </c>
      <c r="B98" s="0" t="str">
        <f aca="false">VLOOKUP(A98,siti!$B$2:$F$98,4,FALSE())</f>
        <v>ZIC - STAZIONE ARCI SS 114</v>
      </c>
      <c r="C98" s="0" t="str">
        <f aca="false">VLOOKUP(A98,siti!$B$2:$F$98,2,FALSE())</f>
        <v>CONTRADA  BUTTACETO 114</v>
      </c>
      <c r="D98" s="0" t="str">
        <f aca="false">VLOOKUP(A98,siti!$B$2:$F$98,3,FALSE())</f>
        <v>CATANIA</v>
      </c>
      <c r="E98" s="0" t="str">
        <f aca="false">VLOOKUP(A98,siti!$B$2:$F$98,5,FALSE())</f>
        <v>95121</v>
      </c>
      <c r="F98" s="1" t="n">
        <v>68617.00022</v>
      </c>
      <c r="G98" s="1" t="n">
        <v>52192.99935</v>
      </c>
      <c r="H98" s="1" t="n">
        <v>94264.00041</v>
      </c>
      <c r="I98" s="1" t="n">
        <v>215074</v>
      </c>
      <c r="J98" s="7" t="n">
        <v>109095.53</v>
      </c>
    </row>
    <row r="101" customFormat="false" ht="13.8" hidden="false" customHeight="false" outlineLevel="0" collapsed="false">
      <c r="F101" s="1" t="n">
        <f aca="false">SUM(F2:F98)</f>
        <v>13819247.24997</v>
      </c>
      <c r="G101" s="1" t="n">
        <f aca="false">SUM(G2:G98)</f>
        <v>10476544.2017</v>
      </c>
      <c r="H101" s="1" t="n">
        <f aca="false">SUM(H2:H98)</f>
        <v>19161253.42155</v>
      </c>
      <c r="I101" s="1" t="n">
        <f aca="false">SUM(I2:I98)</f>
        <v>43457091.277083</v>
      </c>
      <c r="J101" s="1" t="n">
        <f aca="false">SUM(J2:J98)</f>
        <v>16263137.53</v>
      </c>
    </row>
  </sheetData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8.59"/>
    <col collapsed="false" customWidth="true" hidden="false" outlineLevel="0" max="2" min="2" style="0" width="16.69"/>
    <col collapsed="false" customWidth="true" hidden="false" outlineLevel="0" max="3" min="3" style="0" width="8.29"/>
    <col collapsed="false" customWidth="true" hidden="false" outlineLevel="0" max="4" min="4" style="0" width="4.36"/>
    <col collapsed="false" customWidth="true" hidden="false" outlineLevel="0" max="5" min="5" style="0" width="6.23"/>
    <col collapsed="false" customWidth="true" hidden="false" outlineLevel="0" max="6" min="6" style="0" width="11.06"/>
    <col collapsed="false" customWidth="true" hidden="false" outlineLevel="0" max="64" min="7" style="0" width="8.67"/>
  </cols>
  <sheetData>
    <row r="1" customFormat="false" ht="13.8" hidden="false" customHeight="false" outlineLevel="0" collapsed="false">
      <c r="A1" s="0" t="s">
        <v>133</v>
      </c>
      <c r="B1" s="0" t="s">
        <v>121</v>
      </c>
      <c r="C1" s="0" t="s">
        <v>134</v>
      </c>
      <c r="D1" s="0" t="s">
        <v>135</v>
      </c>
      <c r="E1" s="0" t="s">
        <v>136</v>
      </c>
      <c r="F1" s="0" t="s">
        <v>137</v>
      </c>
    </row>
    <row r="2" customFormat="false" ht="13.8" hidden="false" customHeight="false" outlineLevel="0" collapsed="false">
      <c r="A2" s="0" t="s">
        <v>138</v>
      </c>
      <c r="B2" s="0" t="s">
        <v>103</v>
      </c>
      <c r="C2" s="0" t="str">
        <f aca="false">VLOOKUP(A2,anagrafica!$A$2:$E$93,2,FALSE())</f>
        <v>CONTRADA  CARDINALE SNC</v>
      </c>
      <c r="D2" s="0" t="str">
        <f aca="false">VLOOKUP(A2,anagrafica!$A$2:$E$93,3,FALSE())</f>
        <v>CATANIA</v>
      </c>
      <c r="E2" s="0" t="str">
        <f aca="false">VLOOKUP(A2,anagrafica!$A$2:$E$93,4,FALSE())</f>
        <v>DIS -SERBATOIO QUOTA 105</v>
      </c>
      <c r="F2" s="0" t="str">
        <f aca="false">VLOOKUP(A2,anagrafica!$A$2:$E$93,5,FALSE())</f>
        <v>95100</v>
      </c>
    </row>
    <row r="3" customFormat="false" ht="13.8" hidden="false" customHeight="false" outlineLevel="0" collapsed="false">
      <c r="A3" s="0" t="s">
        <v>139</v>
      </c>
      <c r="B3" s="0" t="s">
        <v>75</v>
      </c>
      <c r="C3" s="0" t="str">
        <f aca="false">VLOOKUP(A3,anagrafica!$A$2:$E$93,2,FALSE())</f>
        <v>VIA MOLO CRISPI  999</v>
      </c>
      <c r="D3" s="0" t="str">
        <f aca="false">VLOOKUP(A3,anagrafica!$A$2:$E$93,3,FALSE())</f>
        <v>CATANIA</v>
      </c>
      <c r="E3" s="0" t="str">
        <f aca="false">VLOOKUP(A3,anagrafica!$A$2:$E$93,4,FALSE())</f>
        <v>DIS - PORTO ELETTROPOMPE</v>
      </c>
      <c r="F3" s="0" t="str">
        <f aca="false">VLOOKUP(A3,anagrafica!$A$2:$E$93,5,FALSE())</f>
        <v>95100</v>
      </c>
    </row>
    <row r="4" customFormat="false" ht="13.8" hidden="false" customHeight="false" outlineLevel="0" collapsed="false">
      <c r="A4" s="0" t="s">
        <v>139</v>
      </c>
      <c r="B4" s="0" t="s">
        <v>113</v>
      </c>
      <c r="C4" s="0" t="str">
        <f aca="false">VLOOKUP(A4,anagrafica!$A$2:$E$93,2,FALSE())</f>
        <v>VIA MOLO CRISPI  999</v>
      </c>
      <c r="D4" s="0" t="str">
        <f aca="false">VLOOKUP(A4,anagrafica!$A$2:$E$93,3,FALSE())</f>
        <v>CATANIA</v>
      </c>
      <c r="E4" s="0" t="str">
        <f aca="false">VLOOKUP(A4,anagrafica!$A$2:$E$93,4,FALSE())</f>
        <v>DIS - PORTO ELETTROPOMPE</v>
      </c>
      <c r="F4" s="0" t="str">
        <f aca="false">VLOOKUP(A4,anagrafica!$A$2:$E$93,5,FALSE())</f>
        <v>95100</v>
      </c>
    </row>
    <row r="5" customFormat="false" ht="13.8" hidden="false" customHeight="false" outlineLevel="0" collapsed="false">
      <c r="A5" s="0" t="s">
        <v>140</v>
      </c>
      <c r="B5" s="0" t="s">
        <v>64</v>
      </c>
      <c r="C5" s="0" t="str">
        <f aca="false">VLOOKUP(A5,anagrafica!$A$2:$E$93,2,FALSE())</f>
        <v>PIAZZA CAVOUR SNC</v>
      </c>
      <c r="D5" s="0" t="str">
        <f aca="false">VLOOKUP(A5,anagrafica!$A$2:$E$93,3,FALSE())</f>
        <v>CATANIA</v>
      </c>
      <c r="E5" s="0" t="str">
        <f aca="false">VLOOKUP(A5,anagrafica!$A$2:$E$93,4,FALSE())</f>
        <v>DIS - MISURATORE CAVOUR</v>
      </c>
      <c r="F5" s="0" t="str">
        <f aca="false">VLOOKUP(A5,anagrafica!$A$2:$E$93,5,FALSE())</f>
        <v>95100</v>
      </c>
    </row>
    <row r="6" customFormat="false" ht="13.8" hidden="false" customHeight="false" outlineLevel="0" collapsed="false">
      <c r="A6" s="0" t="s">
        <v>141</v>
      </c>
      <c r="B6" s="0" t="s">
        <v>82</v>
      </c>
      <c r="C6" s="0" t="str">
        <f aca="false">VLOOKUP(A6,anagrafica!$A$2:$E$93,2,FALSE())</f>
        <v>STRADALE CRAVONE SNC</v>
      </c>
      <c r="D6" s="0" t="str">
        <f aca="false">VLOOKUP(A6,anagrafica!$A$2:$E$93,3,FALSE())</f>
        <v>CATANIA</v>
      </c>
      <c r="E6" s="0" t="str">
        <f aca="false">VLOOKUP(A6,anagrafica!$A$2:$E$93,4,FALSE())</f>
        <v>DIS - SERBATOIO QUOTA 200</v>
      </c>
      <c r="F6" s="0" t="str">
        <f aca="false">VLOOKUP(A6,anagrafica!$A$2:$E$93,5,FALSE())</f>
        <v>95100</v>
      </c>
    </row>
    <row r="7" customFormat="false" ht="13.8" hidden="false" customHeight="false" outlineLevel="0" collapsed="false">
      <c r="A7" s="0" t="s">
        <v>142</v>
      </c>
      <c r="B7" s="0" t="s">
        <v>67</v>
      </c>
      <c r="C7" s="0" t="str">
        <f aca="false">VLOOKUP(A7,anagrafica!$A$2:$E$93,2,FALSE())</f>
        <v>VIALE BOLANO SNC</v>
      </c>
      <c r="D7" s="0" t="str">
        <f aca="false">VLOOKUP(A7,anagrafica!$A$2:$E$93,3,FALSE())</f>
        <v>CATANIA</v>
      </c>
      <c r="E7" s="0" t="str">
        <f aca="false">VLOOKUP(A7,anagrafica!$A$2:$E$93,4,FALSE())</f>
        <v>DIS - MISURATORE BOLANO</v>
      </c>
      <c r="F7" s="0" t="str">
        <f aca="false">VLOOKUP(A7,anagrafica!$A$2:$E$93,5,FALSE())</f>
        <v>95100</v>
      </c>
    </row>
    <row r="8" customFormat="false" ht="13.8" hidden="false" customHeight="false" outlineLevel="0" collapsed="false">
      <c r="A8" s="0" t="s">
        <v>143</v>
      </c>
      <c r="B8" s="0" t="s">
        <v>69</v>
      </c>
      <c r="C8" s="0" t="str">
        <f aca="false">VLOOKUP(A8,anagrafica!$A$2:$E$93,2,FALSE())</f>
        <v>VIA DELLE OLIMPIADI SNC</v>
      </c>
      <c r="D8" s="0" t="str">
        <f aca="false">VLOOKUP(A8,anagrafica!$A$2:$E$93,3,FALSE())</f>
        <v>CATANIA</v>
      </c>
      <c r="E8" s="0" t="str">
        <f aca="false">VLOOKUP(A8,anagrafica!$A$2:$E$93,4,FALSE())</f>
        <v>DIS - MISURATORE OLIMPIADI</v>
      </c>
      <c r="F8" s="0" t="str">
        <f aca="false">VLOOKUP(A8,anagrafica!$A$2:$E$93,5,FALSE())</f>
        <v>95100</v>
      </c>
    </row>
    <row r="9" customFormat="false" ht="13.8" hidden="false" customHeight="false" outlineLevel="0" collapsed="false">
      <c r="A9" s="0" t="s">
        <v>144</v>
      </c>
      <c r="B9" s="0" t="s">
        <v>91</v>
      </c>
      <c r="C9" s="0" t="str">
        <f aca="false">VLOOKUP(A9,anagrafica!$A$2:$E$93,2,FALSE())</f>
        <v>VIA DUSMET SNC</v>
      </c>
      <c r="D9" s="0" t="str">
        <f aca="false">VLOOKUP(A9,anagrafica!$A$2:$E$93,3,FALSE())</f>
        <v>CATANIA</v>
      </c>
      <c r="E9" s="0" t="str">
        <f aca="false">VLOOKUP(A9,anagrafica!$A$2:$E$93,4,FALSE())</f>
        <v>FOG - REFLUE DUSMET</v>
      </c>
      <c r="F9" s="0" t="str">
        <f aca="false">VLOOKUP(A9,anagrafica!$A$2:$E$93,5,FALSE())</f>
        <v>95100</v>
      </c>
    </row>
    <row r="10" customFormat="false" ht="13.8" hidden="false" customHeight="false" outlineLevel="0" collapsed="false">
      <c r="A10" s="0" t="s">
        <v>145</v>
      </c>
      <c r="B10" s="0" t="s">
        <v>87</v>
      </c>
      <c r="C10" s="0" t="str">
        <f aca="false">VLOOKUP(A10,anagrafica!$A$2:$E$93,2,FALSE())</f>
        <v>VIA GALERMO 288</v>
      </c>
      <c r="D10" s="0" t="str">
        <f aca="false">VLOOKUP(A10,anagrafica!$A$2:$E$93,3,FALSE())</f>
        <v>CATANIA</v>
      </c>
      <c r="E10" s="0" t="str">
        <f aca="false">VLOOKUP(A10,anagrafica!$A$2:$E$93,4,FALSE())</f>
        <v>PROD - MATTONELLA</v>
      </c>
      <c r="F10" s="0" t="str">
        <f aca="false">VLOOKUP(A10,anagrafica!$A$2:$E$93,5,FALSE())</f>
        <v>95100</v>
      </c>
    </row>
    <row r="11" customFormat="false" ht="13.8" hidden="false" customHeight="false" outlineLevel="0" collapsed="false">
      <c r="A11" s="0" t="s">
        <v>146</v>
      </c>
      <c r="B11" s="0" t="s">
        <v>85</v>
      </c>
      <c r="C11" s="0" t="str">
        <f aca="false">VLOOKUP(A11,anagrafica!$A$2:$E$93,2,FALSE())</f>
        <v>VIA GALERMO 206</v>
      </c>
      <c r="D11" s="0" t="str">
        <f aca="false">VLOOKUP(A11,anagrafica!$A$2:$E$93,3,FALSE())</f>
        <v>CATANIA</v>
      </c>
      <c r="E11" s="0" t="str">
        <f aca="false">VLOOKUP(A11,anagrafica!$A$2:$E$93,4,FALSE())</f>
        <v>AUT- VENTURIMETRI SOPRANA 1-2</v>
      </c>
      <c r="F11" s="0" t="str">
        <f aca="false">VLOOKUP(A11,anagrafica!$A$2:$E$93,5,FALSE())</f>
        <v>95126</v>
      </c>
    </row>
    <row r="12" customFormat="false" ht="13.8" hidden="false" customHeight="false" outlineLevel="0" collapsed="false">
      <c r="A12" s="0" t="s">
        <v>147</v>
      </c>
      <c r="B12" s="0" t="s">
        <v>65</v>
      </c>
      <c r="C12" s="0" t="str">
        <f aca="false">VLOOKUP(A12,anagrafica!$A$2:$E$93,2,FALSE())</f>
        <v>VIA EMPEDOCLE 16</v>
      </c>
      <c r="D12" s="0" t="str">
        <f aca="false">VLOOKUP(A12,anagrafica!$A$2:$E$93,3,FALSE())</f>
        <v>CATANIA</v>
      </c>
      <c r="E12" s="0" t="str">
        <f aca="false">VLOOKUP(A12,anagrafica!$A$2:$E$93,4,FALSE())</f>
        <v>DIS - MISURATORE EMPEDOCLE</v>
      </c>
      <c r="F12" s="0" t="str">
        <f aca="false">VLOOKUP(A12,anagrafica!$A$2:$E$93,5,FALSE())</f>
        <v>95126</v>
      </c>
    </row>
    <row r="13" customFormat="false" ht="13.8" hidden="false" customHeight="false" outlineLevel="0" collapsed="false">
      <c r="A13" s="0" t="s">
        <v>148</v>
      </c>
      <c r="B13" s="0" t="s">
        <v>63</v>
      </c>
      <c r="C13" s="0" t="str">
        <f aca="false">VLOOKUP(A13,anagrafica!$A$2:$E$93,2,FALSE())</f>
        <v>VIA INGRASSIA SNC</v>
      </c>
      <c r="D13" s="0" t="str">
        <f aca="false">VLOOKUP(A13,anagrafica!$A$2:$E$93,3,FALSE())</f>
        <v>CATANIA</v>
      </c>
      <c r="E13" s="0" t="str">
        <f aca="false">VLOOKUP(A13,anagrafica!$A$2:$E$93,4,FALSE())</f>
        <v>DIS - MISURATORE INGRASSIA</v>
      </c>
      <c r="F13" s="0" t="str">
        <f aca="false">VLOOKUP(A13,anagrafica!$A$2:$E$93,5,FALSE())</f>
        <v>95100</v>
      </c>
    </row>
    <row r="14" customFormat="false" ht="13.8" hidden="false" customHeight="false" outlineLevel="0" collapsed="false">
      <c r="A14" s="0" t="s">
        <v>149</v>
      </c>
      <c r="B14" s="0" t="s">
        <v>73</v>
      </c>
      <c r="C14" s="0" t="str">
        <f aca="false">VLOOKUP(A14,anagrafica!$A$2:$E$93,2,FALSE())</f>
        <v>VIALE LAINO' SNC</v>
      </c>
      <c r="D14" s="0" t="str">
        <f aca="false">VLOOKUP(A14,anagrafica!$A$2:$E$93,3,FALSE())</f>
        <v>CATANIA</v>
      </c>
      <c r="E14" s="0" t="str">
        <f aca="false">VLOOKUP(A14,anagrafica!$A$2:$E$93,4,FALSE())</f>
        <v>DIS - MISURATORE LAINO’</v>
      </c>
      <c r="F14" s="0" t="str">
        <f aca="false">VLOOKUP(A14,anagrafica!$A$2:$E$93,5,FALSE())</f>
        <v>95100</v>
      </c>
    </row>
    <row r="15" customFormat="false" ht="13.8" hidden="false" customHeight="false" outlineLevel="0" collapsed="false">
      <c r="A15" s="0" t="s">
        <v>150</v>
      </c>
      <c r="B15" s="0" t="s">
        <v>60</v>
      </c>
      <c r="C15" s="0" t="str">
        <f aca="false">VLOOKUP(A15,anagrafica!$A$2:$E$93,2,FALSE())</f>
        <v>VIA MANDRA' SNC</v>
      </c>
      <c r="D15" s="0" t="str">
        <f aca="false">VLOOKUP(A15,anagrafica!$A$2:$E$93,3,FALSE())</f>
        <v>CATANIA</v>
      </c>
      <c r="E15" s="0" t="str">
        <f aca="false">VLOOKUP(A15,anagrafica!$A$2:$E$93,4,FALSE())</f>
        <v>DIS - MISURATORE MANDRA’</v>
      </c>
      <c r="F15" s="0" t="str">
        <f aca="false">VLOOKUP(A15,anagrafica!$A$2:$E$93,5,FALSE())</f>
        <v>95100</v>
      </c>
    </row>
    <row r="16" customFormat="false" ht="13.8" hidden="false" customHeight="false" outlineLevel="0" collapsed="false">
      <c r="A16" s="0" t="s">
        <v>151</v>
      </c>
      <c r="B16" s="0" t="s">
        <v>62</v>
      </c>
      <c r="C16" s="0" t="str">
        <f aca="false">VLOOKUP(A16,anagrafica!$A$2:$E$93,2,FALSE())</f>
        <v>VIA MARTELLI CASTALDI 124</v>
      </c>
      <c r="D16" s="0" t="str">
        <f aca="false">VLOOKUP(A16,anagrafica!$A$2:$E$93,3,FALSE())</f>
        <v>CATANIA</v>
      </c>
      <c r="E16" s="0" t="str">
        <f aca="false">VLOOKUP(A16,anagrafica!$A$2:$E$93,4,FALSE())</f>
        <v>DIS - MISURATORE MARTELLI CASTALDI</v>
      </c>
      <c r="F16" s="0" t="str">
        <f aca="false">VLOOKUP(A16,anagrafica!$A$2:$E$93,5,FALSE())</f>
        <v>95100</v>
      </c>
    </row>
    <row r="17" customFormat="false" ht="13.8" hidden="false" customHeight="false" outlineLevel="0" collapsed="false">
      <c r="A17" s="0" t="s">
        <v>152</v>
      </c>
      <c r="B17" s="0" t="s">
        <v>41</v>
      </c>
      <c r="C17" s="0" t="str">
        <f aca="false">VLOOKUP(A17,anagrafica!$A$2:$E$93,2,FALSE())</f>
        <v>VIA MONTECRISTO(S.SOFIA) SNC</v>
      </c>
      <c r="D17" s="0" t="str">
        <f aca="false">VLOOKUP(A17,anagrafica!$A$2:$E$93,3,FALSE())</f>
        <v>CATANIA</v>
      </c>
      <c r="E17" s="0" t="str">
        <f aca="false">VLOOKUP(A17,anagrafica!$A$2:$E$93,4,FALSE())</f>
        <v>DIS - MISURATORE S.SOFIA</v>
      </c>
      <c r="F17" s="0" t="str">
        <f aca="false">VLOOKUP(A17,anagrafica!$A$2:$E$93,5,FALSE())</f>
        <v>95100</v>
      </c>
    </row>
    <row r="18" customFormat="false" ht="13.8" hidden="false" customHeight="false" outlineLevel="0" collapsed="false">
      <c r="A18" s="0" t="s">
        <v>153</v>
      </c>
      <c r="B18" s="0" t="s">
        <v>74</v>
      </c>
      <c r="C18" s="0" t="str">
        <f aca="false">VLOOKUP(A18,anagrafica!$A$2:$E$93,2,FALSE())</f>
        <v>VIA NIZZETI II TRAVERSA</v>
      </c>
      <c r="D18" s="0" t="str">
        <f aca="false">VLOOKUP(A18,anagrafica!$A$2:$E$93,3,FALSE())</f>
        <v>CATANIA</v>
      </c>
      <c r="E18" s="0" t="str">
        <f aca="false">VLOOKUP(A18,anagrafica!$A$2:$E$93,4,FALSE())</f>
        <v>DIS - RIDUZIONE NIZZETI</v>
      </c>
      <c r="F18" s="0" t="str">
        <f aca="false">VLOOKUP(A18,anagrafica!$A$2:$E$93,5,FALSE())</f>
        <v>95100</v>
      </c>
    </row>
    <row r="19" customFormat="false" ht="13.8" hidden="false" customHeight="false" outlineLevel="0" collapsed="false">
      <c r="A19" s="0" t="s">
        <v>154</v>
      </c>
      <c r="B19" s="0" t="s">
        <v>68</v>
      </c>
      <c r="C19" s="0" t="str">
        <f aca="false">VLOOKUP(A19,anagrafica!$A$2:$E$93,2,FALSE())</f>
        <v>VIA NIZZETI 30</v>
      </c>
      <c r="D19" s="0" t="str">
        <f aca="false">VLOOKUP(A19,anagrafica!$A$2:$E$93,3,FALSE())</f>
        <v>CATANIA</v>
      </c>
      <c r="E19" s="0" t="str">
        <f aca="false">VLOOKUP(A19,anagrafica!$A$2:$E$93,4,FALSE())</f>
        <v>DIS  - MISURATORE NIZZETI</v>
      </c>
      <c r="F19" s="0" t="str">
        <f aca="false">VLOOKUP(A19,anagrafica!$A$2:$E$93,5,FALSE())</f>
        <v>95100</v>
      </c>
    </row>
    <row r="20" customFormat="false" ht="13.8" hidden="false" customHeight="false" outlineLevel="0" collapsed="false">
      <c r="A20" s="0" t="s">
        <v>155</v>
      </c>
      <c r="B20" s="0" t="s">
        <v>106</v>
      </c>
      <c r="C20" s="0" t="str">
        <f aca="false">VLOOKUP(A20,anagrafica!$A$2:$E$93,2,FALSE())</f>
        <v>VIA NUOVALUCELLO 43</v>
      </c>
      <c r="D20" s="0" t="str">
        <f aca="false">VLOOKUP(A20,anagrafica!$A$2:$E$93,3,FALSE())</f>
        <v>CATANIA</v>
      </c>
      <c r="E20" s="0" t="str">
        <f aca="false">VLOOKUP(A20,anagrafica!$A$2:$E$93,4,FALSE())</f>
        <v>DIS - RILANCIO MERIDIANA</v>
      </c>
      <c r="F20" s="0" t="str">
        <f aca="false">VLOOKUP(A20,anagrafica!$A$2:$E$93,5,FALSE())</f>
        <v>95100</v>
      </c>
    </row>
    <row r="21" customFormat="false" ht="13.8" hidden="false" customHeight="false" outlineLevel="0" collapsed="false">
      <c r="A21" s="0" t="s">
        <v>156</v>
      </c>
      <c r="B21" s="0" t="s">
        <v>93</v>
      </c>
      <c r="C21" s="0" t="str">
        <f aca="false">VLOOKUP(A21,anagrafica!$A$2:$E$93,2,FALSE())</f>
        <v>VIA NUOVALUCELLO SNC</v>
      </c>
      <c r="D21" s="0" t="str">
        <f aca="false">VLOOKUP(A21,anagrafica!$A$2:$E$93,3,FALSE())</f>
        <v>CATANIA</v>
      </c>
      <c r="E21" s="0" t="str">
        <f aca="false">VLOOKUP(A21,anagrafica!$A$2:$E$93,4,FALSE())</f>
        <v>DIS - SERBATOIO CERZA</v>
      </c>
      <c r="F21" s="0" t="str">
        <f aca="false">VLOOKUP(A21,anagrafica!$A$2:$E$93,5,FALSE())</f>
        <v>95100</v>
      </c>
    </row>
    <row r="22" customFormat="false" ht="13.8" hidden="false" customHeight="false" outlineLevel="0" collapsed="false">
      <c r="A22" s="0" t="s">
        <v>157</v>
      </c>
      <c r="B22" s="0" t="s">
        <v>70</v>
      </c>
      <c r="C22" s="0" t="str">
        <f aca="false">VLOOKUP(A22,anagrafica!$A$2:$E$93,2,FALSE())</f>
        <v>VIA GAIFAMI SNC</v>
      </c>
      <c r="D22" s="0" t="str">
        <f aca="false">VLOOKUP(A22,anagrafica!$A$2:$E$93,3,FALSE())</f>
        <v>CATANIA</v>
      </c>
      <c r="E22" s="0" t="str">
        <f aca="false">VLOOKUP(A22,anagrafica!$A$2:$E$93,4,FALSE())</f>
        <v>DIS - MISURATORE GAIFAMI</v>
      </c>
      <c r="F22" s="0" t="str">
        <f aca="false">VLOOKUP(A22,anagrafica!$A$2:$E$93,5,FALSE())</f>
        <v>95100</v>
      </c>
    </row>
    <row r="23" customFormat="false" ht="13.8" hidden="false" customHeight="false" outlineLevel="0" collapsed="false">
      <c r="A23" s="0" t="s">
        <v>158</v>
      </c>
      <c r="B23" s="0" t="s">
        <v>83</v>
      </c>
      <c r="C23" s="0" t="str">
        <f aca="false">VLOOKUP(A23,anagrafica!$A$2:$E$93,2,FALSE())</f>
        <v>VIA PALAGONIA SNC</v>
      </c>
      <c r="D23" s="0" t="str">
        <f aca="false">VLOOKUP(A23,anagrafica!$A$2:$E$93,3,FALSE())</f>
        <v>CATANIA</v>
      </c>
      <c r="E23" s="0" t="str">
        <f aca="false">VLOOKUP(A23,anagrafica!$A$2:$E$93,4,FALSE())</f>
        <v>DIS - SERBATOIO QUOTA 160</v>
      </c>
      <c r="F23" s="0" t="str">
        <f aca="false">VLOOKUP(A23,anagrafica!$A$2:$E$93,5,FALSE())</f>
        <v>95100</v>
      </c>
    </row>
    <row r="24" customFormat="false" ht="13.8" hidden="false" customHeight="false" outlineLevel="0" collapsed="false">
      <c r="A24" s="0" t="s">
        <v>159</v>
      </c>
      <c r="B24" s="0" t="s">
        <v>92</v>
      </c>
      <c r="C24" s="0" t="str">
        <f aca="false">VLOOKUP(A24,anagrafica!$A$2:$E$93,2,FALSE())</f>
        <v>VIA PIEMONTE SNC</v>
      </c>
      <c r="D24" s="0" t="str">
        <f aca="false">VLOOKUP(A24,anagrafica!$A$2:$E$93,3,FALSE())</f>
        <v>CATANIA</v>
      </c>
      <c r="E24" s="0" t="str">
        <f aca="false">VLOOKUP(A24,anagrafica!$A$2:$E$93,4,FALSE())</f>
        <v>FOG - REFLUE PIEMONTE</v>
      </c>
      <c r="F24" s="0" t="str">
        <f aca="false">VLOOKUP(A24,anagrafica!$A$2:$E$93,5,FALSE())</f>
        <v>95100</v>
      </c>
    </row>
    <row r="25" customFormat="false" ht="13.8" hidden="false" customHeight="false" outlineLevel="0" collapsed="false">
      <c r="A25" s="0" t="s">
        <v>160</v>
      </c>
      <c r="B25" s="0" t="s">
        <v>66</v>
      </c>
      <c r="C25" s="0" t="str">
        <f aca="false">VLOOKUP(A25,anagrafica!$A$2:$E$93,2,FALSE())</f>
        <v>VIA PIETRA DELL'OVA 19</v>
      </c>
      <c r="D25" s="0" t="str">
        <f aca="false">VLOOKUP(A25,anagrafica!$A$2:$E$93,3,FALSE())</f>
        <v>CATANIA</v>
      </c>
      <c r="E25" s="0" t="str">
        <f aca="false">VLOOKUP(A25,anagrafica!$A$2:$E$93,4,FALSE())</f>
        <v>DIS - MISURATORE PIETRA DELL’OVA</v>
      </c>
      <c r="F25" s="0" t="str">
        <f aca="false">VLOOKUP(A25,anagrafica!$A$2:$E$93,5,FALSE())</f>
        <v>95100</v>
      </c>
    </row>
    <row r="26" customFormat="false" ht="13.8" hidden="false" customHeight="false" outlineLevel="0" collapsed="false">
      <c r="A26" s="0" t="s">
        <v>161</v>
      </c>
      <c r="B26" s="0" t="s">
        <v>90</v>
      </c>
      <c r="C26" s="0" t="str">
        <f aca="false">VLOOKUP(A26,anagrafica!$A$2:$E$93,2,FALSE())</f>
        <v>VIA PIOPPO SNC</v>
      </c>
      <c r="D26" s="0" t="str">
        <f aca="false">VLOOKUP(A26,anagrafica!$A$2:$E$93,3,FALSE())</f>
        <v>CATANIA</v>
      </c>
      <c r="E26" s="0" t="str">
        <f aca="false">VLOOKUP(A26,anagrafica!$A$2:$E$93,4,FALSE())</f>
        <v>FOG - REFLUE PIOPPO</v>
      </c>
      <c r="F26" s="0" t="str">
        <f aca="false">VLOOKUP(A26,anagrafica!$A$2:$E$93,5,FALSE())</f>
        <v>95123</v>
      </c>
    </row>
    <row r="27" customFormat="false" ht="13.8" hidden="false" customHeight="false" outlineLevel="0" collapsed="false">
      <c r="A27" s="0" t="s">
        <v>162</v>
      </c>
      <c r="B27" s="0" t="s">
        <v>89</v>
      </c>
      <c r="C27" s="0" t="str">
        <f aca="false">VLOOKUP(A27,anagrafica!$A$2:$E$93,2,FALSE())</f>
        <v>VIALE RUGGERO DI LAURIA SNC</v>
      </c>
      <c r="D27" s="0" t="str">
        <f aca="false">VLOOKUP(A27,anagrafica!$A$2:$E$93,3,FALSE())</f>
        <v>CATANIA</v>
      </c>
      <c r="E27" s="0" t="str">
        <f aca="false">VLOOKUP(A27,anagrafica!$A$2:$E$93,4,FALSE())</f>
        <v>FOG - REFLUE RUGGERO DI LAURIA</v>
      </c>
      <c r="F27" s="0" t="str">
        <f aca="false">VLOOKUP(A27,anagrafica!$A$2:$E$93,5,FALSE())</f>
        <v>95127</v>
      </c>
    </row>
    <row r="28" customFormat="false" ht="13.8" hidden="false" customHeight="false" outlineLevel="0" collapsed="false">
      <c r="A28" s="0" t="s">
        <v>163</v>
      </c>
      <c r="B28" s="0" t="s">
        <v>112</v>
      </c>
      <c r="C28" s="0" t="str">
        <f aca="false">VLOOKUP(A28,anagrafica!$A$2:$E$93,2,FALSE())</f>
        <v>VIA SALOMONE 256</v>
      </c>
      <c r="D28" s="0" t="str">
        <f aca="false">VLOOKUP(A28,anagrafica!$A$2:$E$93,3,FALSE())</f>
        <v>CATANIA</v>
      </c>
      <c r="E28" s="0" t="str">
        <f aca="false">VLOOKUP(A28,anagrafica!$A$2:$E$93,4,FALSE())</f>
        <v>AUT - PONTE TLC MONTE PO'</v>
      </c>
      <c r="F28" s="0" t="str">
        <f aca="false">VLOOKUP(A28,anagrafica!$A$2:$E$93,5,FALSE())</f>
        <v>95100</v>
      </c>
    </row>
    <row r="29" customFormat="false" ht="13.8" hidden="false" customHeight="false" outlineLevel="0" collapsed="false">
      <c r="A29" s="0" t="s">
        <v>164</v>
      </c>
      <c r="B29" s="0" t="s">
        <v>111</v>
      </c>
      <c r="C29" s="0" t="str">
        <f aca="false">VLOOKUP(A29,anagrafica!$A$2:$E$93,2,FALSE())</f>
        <v>VIA S.ROSA DA LIMA 4\A</v>
      </c>
      <c r="D29" s="0" t="str">
        <f aca="false">VLOOKUP(A29,anagrafica!$A$2:$E$93,3,FALSE())</f>
        <v>CATANIA</v>
      </c>
      <c r="E29" s="0" t="str">
        <f aca="false">VLOOKUP(A29,anagrafica!$A$2:$E$93,4,FALSE())</f>
        <v>DIS - SERBATOIO SOPRANA</v>
      </c>
      <c r="F29" s="0" t="str">
        <f aca="false">VLOOKUP(A29,anagrafica!$A$2:$E$93,5,FALSE())</f>
        <v>95100</v>
      </c>
    </row>
    <row r="30" customFormat="false" ht="13.8" hidden="false" customHeight="false" outlineLevel="0" collapsed="false">
      <c r="A30" s="0" t="s">
        <v>165</v>
      </c>
      <c r="B30" s="0" t="s">
        <v>72</v>
      </c>
      <c r="C30" s="0" t="str">
        <f aca="false">VLOOKUP(A30,anagrafica!$A$2:$E$93,2,FALSE())</f>
        <v>VIA SAVASTA SNC</v>
      </c>
      <c r="D30" s="0" t="str">
        <f aca="false">VLOOKUP(A30,anagrafica!$A$2:$E$93,3,FALSE())</f>
        <v>CATANIA</v>
      </c>
      <c r="E30" s="0" t="str">
        <f aca="false">VLOOKUP(A30,anagrafica!$A$2:$E$93,4,FALSE())</f>
        <v>DIS - MISURATORE POLICASTRO</v>
      </c>
      <c r="F30" s="0" t="str">
        <f aca="false">VLOOKUP(A30,anagrafica!$A$2:$E$93,5,FALSE())</f>
        <v>95100</v>
      </c>
    </row>
    <row r="31" customFormat="false" ht="13.8" hidden="false" customHeight="false" outlineLevel="0" collapsed="false">
      <c r="A31" s="0" t="s">
        <v>166</v>
      </c>
      <c r="B31" s="0" t="s">
        <v>61</v>
      </c>
      <c r="C31" s="0" t="str">
        <f aca="false">VLOOKUP(A31,anagrafica!$A$2:$E$93,2,FALSE())</f>
        <v>VIA STELLA 19\A</v>
      </c>
      <c r="D31" s="0" t="str">
        <f aca="false">VLOOKUP(A31,anagrafica!$A$2:$E$93,3,FALSE())</f>
        <v>CATANIA</v>
      </c>
      <c r="E31" s="0" t="str">
        <f aca="false">VLOOKUP(A31,anagrafica!$A$2:$E$93,4,FALSE())</f>
        <v>DIS - MISURATORE STELLA</v>
      </c>
      <c r="F31" s="0" t="str">
        <f aca="false">VLOOKUP(A31,anagrafica!$A$2:$E$93,5,FALSE())</f>
        <v>95123</v>
      </c>
    </row>
    <row r="32" customFormat="false" ht="13.8" hidden="false" customHeight="false" outlineLevel="0" collapsed="false">
      <c r="A32" s="0" t="s">
        <v>167</v>
      </c>
      <c r="B32" s="0" t="s">
        <v>39</v>
      </c>
      <c r="C32" s="0" t="str">
        <f aca="false">VLOOKUP(A32,anagrafica!$A$2:$E$93,2,FALSE())</f>
        <v>VIA SUSANNA 9</v>
      </c>
      <c r="D32" s="0" t="str">
        <f aca="false">VLOOKUP(A32,anagrafica!$A$2:$E$93,3,FALSE())</f>
        <v>CATANIA</v>
      </c>
      <c r="E32" s="0" t="str">
        <f aca="false">VLOOKUP(A32,anagrafica!$A$2:$E$93,4,FALSE())</f>
        <v>DIS - MISURATORE SUSANNA</v>
      </c>
      <c r="F32" s="0" t="str">
        <f aca="false">VLOOKUP(A32,anagrafica!$A$2:$E$93,5,FALSE())</f>
        <v>95100</v>
      </c>
    </row>
    <row r="33" customFormat="false" ht="13.8" hidden="false" customHeight="false" outlineLevel="0" collapsed="false">
      <c r="A33" s="0" t="s">
        <v>168</v>
      </c>
      <c r="B33" s="0" t="s">
        <v>40</v>
      </c>
      <c r="C33" s="0" t="str">
        <f aca="false">VLOOKUP(A33,anagrafica!$A$2:$E$93,2,FALSE())</f>
        <v>VIA VINCENZO GIUFFRIDA SNC</v>
      </c>
      <c r="D33" s="0" t="str">
        <f aca="false">VLOOKUP(A33,anagrafica!$A$2:$E$93,3,FALSE())</f>
        <v>CATANIA</v>
      </c>
      <c r="E33" s="0" t="str">
        <f aca="false">VLOOKUP(A33,anagrafica!$A$2:$E$93,4,FALSE())</f>
        <v>DIS - MISURATORE GIUFFRIDA</v>
      </c>
      <c r="F33" s="0" t="str">
        <f aca="false">VLOOKUP(A33,anagrafica!$A$2:$E$93,5,FALSE())</f>
        <v>95100</v>
      </c>
    </row>
    <row r="34" customFormat="false" ht="13.8" hidden="false" customHeight="false" outlineLevel="0" collapsed="false">
      <c r="A34" s="0" t="s">
        <v>169</v>
      </c>
      <c r="B34" s="0" t="s">
        <v>71</v>
      </c>
      <c r="C34" s="0" t="str">
        <f aca="false">VLOOKUP(A34,anagrafica!$A$2:$E$93,2,FALSE())</f>
        <v>VIALE VITTORIO VENETO 43</v>
      </c>
      <c r="D34" s="0" t="str">
        <f aca="false">VLOOKUP(A34,anagrafica!$A$2:$E$93,3,FALSE())</f>
        <v>CATANIA</v>
      </c>
      <c r="E34" s="0" t="str">
        <f aca="false">VLOOKUP(A34,anagrafica!$A$2:$E$93,4,FALSE())</f>
        <v>DIS - MISURATORE V.VENETO</v>
      </c>
      <c r="F34" s="0" t="str">
        <f aca="false">VLOOKUP(A34,anagrafica!$A$2:$E$93,5,FALSE())</f>
        <v>95100</v>
      </c>
    </row>
    <row r="35" customFormat="false" ht="13.8" hidden="false" customHeight="false" outlineLevel="0" collapsed="false">
      <c r="A35" s="0" t="s">
        <v>170</v>
      </c>
      <c r="B35" s="0" t="s">
        <v>36</v>
      </c>
      <c r="C35" s="0" t="str">
        <f aca="false">VLOOKUP(A35,anagrafica!$A$2:$E$93,2,FALSE())</f>
        <v>VIA VAGLIASINDI 53</v>
      </c>
      <c r="D35" s="0" t="str">
        <f aca="false">VLOOKUP(A35,anagrafica!$A$2:$E$93,3,FALSE())</f>
        <v>CATANIA</v>
      </c>
      <c r="E35" s="0" t="str">
        <f aca="false">VLOOKUP(A35,anagrafica!$A$2:$E$93,4,FALSE())</f>
        <v>UFFICIO EX PROTOCOLLO ARCHIVIO</v>
      </c>
      <c r="F35" s="0" t="str">
        <f aca="false">VLOOKUP(A35,anagrafica!$A$2:$E$93,5,FALSE())</f>
        <v>95126</v>
      </c>
    </row>
    <row r="36" customFormat="false" ht="13.8" hidden="false" customHeight="false" outlineLevel="0" collapsed="false">
      <c r="A36" s="0" t="s">
        <v>171</v>
      </c>
      <c r="B36" s="0" t="s">
        <v>108</v>
      </c>
      <c r="C36" s="0" t="str">
        <f aca="false">VLOOKUP(A36,anagrafica!$A$2:$E$93,2,FALSE())</f>
        <v>VIA VAGLIASINDI 51\D</v>
      </c>
      <c r="D36" s="0" t="str">
        <f aca="false">VLOOKUP(A36,anagrafica!$A$2:$E$93,3,FALSE())</f>
        <v>CATANIA</v>
      </c>
      <c r="E36" s="0" t="str">
        <f aca="false">VLOOKUP(A36,anagrafica!$A$2:$E$93,4,FALSE())</f>
        <v>UFFICIO 1° 5° PIANO - FRONT OFFICE</v>
      </c>
      <c r="F36" s="0" t="str">
        <f aca="false">VLOOKUP(A36,anagrafica!$A$2:$E$93,5,FALSE())</f>
        <v>95126</v>
      </c>
    </row>
    <row r="37" customFormat="false" ht="13.8" hidden="false" customHeight="false" outlineLevel="0" collapsed="false">
      <c r="A37" s="0" t="s">
        <v>171</v>
      </c>
      <c r="B37" s="0" t="s">
        <v>109</v>
      </c>
      <c r="C37" s="0" t="str">
        <f aca="false">VLOOKUP(A37,anagrafica!$A$2:$E$93,2,FALSE())</f>
        <v>VIA VAGLIASINDI 51\D</v>
      </c>
      <c r="D37" s="0" t="str">
        <f aca="false">VLOOKUP(A37,anagrafica!$A$2:$E$93,3,FALSE())</f>
        <v>CATANIA</v>
      </c>
      <c r="E37" s="0" t="str">
        <f aca="false">VLOOKUP(A37,anagrafica!$A$2:$E$93,4,FALSE())</f>
        <v>UFFICIO 1° 5° PIANO - FRONT OFFICE</v>
      </c>
      <c r="F37" s="0" t="str">
        <f aca="false">VLOOKUP(A37,anagrafica!$A$2:$E$93,5,FALSE())</f>
        <v>95126</v>
      </c>
    </row>
    <row r="38" customFormat="false" ht="13.8" hidden="false" customHeight="false" outlineLevel="0" collapsed="false">
      <c r="A38" s="0" t="s">
        <v>172</v>
      </c>
      <c r="B38" s="0" t="s">
        <v>110</v>
      </c>
      <c r="C38" s="0" t="str">
        <f aca="false">VLOOKUP(A38,anagrafica!$A$2:$E$93,2,FALSE())</f>
        <v>VIA VAGLIASINDI 51\C</v>
      </c>
      <c r="D38" s="0" t="str">
        <f aca="false">VLOOKUP(A38,anagrafica!$A$2:$E$93,3,FALSE())</f>
        <v>CATANIA</v>
      </c>
      <c r="E38" s="0" t="str">
        <f aca="false">VLOOKUP(A38,anagrafica!$A$2:$E$93,4,FALSE())</f>
        <v>UFFICIO RAGIONERIA</v>
      </c>
      <c r="F38" s="0" t="str">
        <f aca="false">VLOOKUP(A38,anagrafica!$A$2:$E$93,5,FALSE())</f>
        <v>95126</v>
      </c>
    </row>
    <row r="39" customFormat="false" ht="13.8" hidden="false" customHeight="false" outlineLevel="0" collapsed="false">
      <c r="A39" s="0" t="s">
        <v>173</v>
      </c>
      <c r="B39" s="0" t="s">
        <v>38</v>
      </c>
      <c r="C39" s="0" t="str">
        <f aca="false">VLOOKUP(A39,anagrafica!$A$2:$E$93,2,FALSE())</f>
        <v>VIA GALLINARO 12</v>
      </c>
      <c r="D39" s="0" t="str">
        <f aca="false">VLOOKUP(A39,anagrafica!$A$2:$E$93,3,FALSE())</f>
        <v>ACICASTELLO</v>
      </c>
      <c r="E39" s="0" t="str">
        <f aca="false">VLOOKUP(A39,anagrafica!$A$2:$E$93,4,FALSE())</f>
        <v>PROD - PARAFERA</v>
      </c>
      <c r="F39" s="0" t="str">
        <f aca="false">VLOOKUP(A39,anagrafica!$A$2:$E$93,5,FALSE())</f>
        <v>95021</v>
      </c>
    </row>
    <row r="40" customFormat="false" ht="13.8" hidden="false" customHeight="false" outlineLevel="0" collapsed="false">
      <c r="A40" s="0" t="s">
        <v>174</v>
      </c>
      <c r="B40" s="0" t="s">
        <v>102</v>
      </c>
      <c r="C40" s="0" t="str">
        <f aca="false">VLOOKUP(A40,anagrafica!$A$2:$E$93,2,FALSE())</f>
        <v>VIA CROCIFISSO 80</v>
      </c>
      <c r="D40" s="0" t="str">
        <f aca="false">VLOOKUP(A40,anagrafica!$A$2:$E$93,3,FALSE())</f>
        <v>ACICASTELLO</v>
      </c>
      <c r="E40" s="0" t="str">
        <f aca="false">VLOOKUP(A40,anagrafica!$A$2:$E$93,4,FALSE())</f>
        <v>PROD - CROCIFISSO</v>
      </c>
      <c r="F40" s="0" t="str">
        <f aca="false">VLOOKUP(A40,anagrafica!$A$2:$E$93,5,FALSE())</f>
        <v>95021</v>
      </c>
    </row>
    <row r="41" customFormat="false" ht="13.8" hidden="false" customHeight="false" outlineLevel="0" collapsed="false">
      <c r="A41" s="0" t="s">
        <v>175</v>
      </c>
      <c r="B41" s="0" t="s">
        <v>58</v>
      </c>
      <c r="C41" s="0" t="str">
        <f aca="false">VLOOKUP(A41,anagrafica!$A$2:$E$93,2,FALSE())</f>
        <v>VIA PARCO CRISTALLO  SNC</v>
      </c>
      <c r="D41" s="0" t="str">
        <f aca="false">VLOOKUP(A41,anagrafica!$A$2:$E$93,3,FALSE())</f>
        <v>TREMESTIERI ETNEO</v>
      </c>
      <c r="E41" s="0" t="str">
        <f aca="false">VLOOKUP(A41,anagrafica!$A$2:$E$93,4,FALSE())</f>
        <v>DIS - SF1A – PARCO CRISTALLO</v>
      </c>
      <c r="F41" s="0" t="str">
        <f aca="false">VLOOKUP(A41,anagrafica!$A$2:$E$93,5,FALSE())</f>
        <v>95030</v>
      </c>
    </row>
    <row r="42" customFormat="false" ht="13.8" hidden="false" customHeight="false" outlineLevel="0" collapsed="false">
      <c r="A42" s="0" t="s">
        <v>176</v>
      </c>
      <c r="B42" s="0" t="s">
        <v>45</v>
      </c>
      <c r="C42" s="0" t="str">
        <f aca="false">VLOOKUP(A42,anagrafica!$A$2:$E$93,2,FALSE())</f>
        <v>VIA COLOMBO 298</v>
      </c>
      <c r="D42" s="0" t="str">
        <f aca="false">VLOOKUP(A42,anagrafica!$A$2:$E$93,3,FALSE())</f>
        <v>TREMESTIERI ETNEO</v>
      </c>
      <c r="E42" s="0" t="str">
        <f aca="false">VLOOKUP(A42,anagrafica!$A$2:$E$93,4,FALSE())</f>
        <v>DIS - SF8</v>
      </c>
      <c r="F42" s="0" t="str">
        <f aca="false">VLOOKUP(A42,anagrafica!$A$2:$E$93,5,FALSE())</f>
        <v>95030</v>
      </c>
    </row>
    <row r="43" customFormat="false" ht="13.8" hidden="false" customHeight="false" outlineLevel="0" collapsed="false">
      <c r="A43" s="0" t="s">
        <v>177</v>
      </c>
      <c r="B43" s="0" t="s">
        <v>84</v>
      </c>
      <c r="C43" s="0" t="str">
        <f aca="false">VLOOKUP(A43,anagrafica!$A$2:$E$93,2,FALSE())</f>
        <v>VIA CANALICCHIO 7</v>
      </c>
      <c r="D43" s="0" t="str">
        <f aca="false">VLOOKUP(A43,anagrafica!$A$2:$E$93,3,FALSE())</f>
        <v>TREMESTIERI ETNEO</v>
      </c>
      <c r="E43" s="0" t="str">
        <f aca="false">VLOOKUP(A43,anagrafica!$A$2:$E$93,4,FALSE())</f>
        <v>PROD - FERROFABIANI</v>
      </c>
      <c r="F43" s="0" t="str">
        <f aca="false">VLOOKUP(A43,anagrafica!$A$2:$E$93,5,FALSE())</f>
        <v>95030</v>
      </c>
    </row>
    <row r="44" customFormat="false" ht="13.8" hidden="false" customHeight="false" outlineLevel="0" collapsed="false">
      <c r="A44" s="0" t="s">
        <v>178</v>
      </c>
      <c r="B44" s="0" t="s">
        <v>44</v>
      </c>
      <c r="C44" s="0" t="str">
        <f aca="false">VLOOKUP(A44,anagrafica!$A$2:$E$93,2,FALSE())</f>
        <v>VIA ETNEA 1\C</v>
      </c>
      <c r="D44" s="0" t="str">
        <f aca="false">VLOOKUP(A44,anagrafica!$A$2:$E$93,3,FALSE())</f>
        <v>TREMESTIERI ETNEO</v>
      </c>
      <c r="E44" s="0" t="str">
        <f aca="false">VLOOKUP(A44,anagrafica!$A$2:$E$93,4,FALSE())</f>
        <v>DIS - SERBATOIO BASSO SF10</v>
      </c>
      <c r="F44" s="0" t="str">
        <f aca="false">VLOOKUP(A44,anagrafica!$A$2:$E$93,5,FALSE())</f>
        <v>95030</v>
      </c>
    </row>
    <row r="45" customFormat="false" ht="13.8" hidden="false" customHeight="false" outlineLevel="0" collapsed="false">
      <c r="A45" s="0" t="s">
        <v>179</v>
      </c>
      <c r="B45" s="0" t="s">
        <v>59</v>
      </c>
      <c r="C45" s="0" t="str">
        <f aca="false">VLOOKUP(A45,anagrafica!$A$2:$E$93,2,FALSE())</f>
        <v>VIA GUGLIELMINO SNC</v>
      </c>
      <c r="D45" s="0" t="str">
        <f aca="false">VLOOKUP(A45,anagrafica!$A$2:$E$93,3,FALSE())</f>
        <v>TREMESTIERI ETNEO</v>
      </c>
      <c r="E45" s="0" t="str">
        <f aca="false">VLOOKUP(A45,anagrafica!$A$2:$E$93,4,FALSE())</f>
        <v>DIS - SF5</v>
      </c>
      <c r="F45" s="0" t="str">
        <f aca="false">VLOOKUP(A45,anagrafica!$A$2:$E$93,5,FALSE())</f>
        <v>95030</v>
      </c>
    </row>
    <row r="46" customFormat="false" ht="13.8" hidden="false" customHeight="false" outlineLevel="0" collapsed="false">
      <c r="A46" s="0" t="s">
        <v>180</v>
      </c>
      <c r="B46" s="0" t="s">
        <v>57</v>
      </c>
      <c r="C46" s="0" t="str">
        <f aca="false">VLOOKUP(A46,anagrafica!$A$2:$E$93,2,FALSE())</f>
        <v>VIA LEONARDO DA VINCI 2</v>
      </c>
      <c r="D46" s="0" t="str">
        <f aca="false">VLOOKUP(A46,anagrafica!$A$2:$E$93,3,FALSE())</f>
        <v>TREMESTIERI ETNEO</v>
      </c>
      <c r="E46" s="0" t="str">
        <f aca="false">VLOOKUP(A46,anagrafica!$A$2:$E$93,4,FALSE())</f>
        <v>DIS - SF9</v>
      </c>
      <c r="F46" s="0" t="str">
        <f aca="false">VLOOKUP(A46,anagrafica!$A$2:$E$93,5,FALSE())</f>
        <v>95030</v>
      </c>
    </row>
    <row r="47" customFormat="false" ht="13.8" hidden="false" customHeight="false" outlineLevel="0" collapsed="false">
      <c r="A47" s="0" t="s">
        <v>181</v>
      </c>
      <c r="B47" s="0" t="s">
        <v>114</v>
      </c>
      <c r="C47" s="0" t="str">
        <f aca="false">VLOOKUP(A47,anagrafica!$A$2:$E$93,2,FALSE())</f>
        <v>VIA MONTI ARSI 67</v>
      </c>
      <c r="D47" s="0" t="str">
        <f aca="false">VLOOKUP(A47,anagrafica!$A$2:$E$93,3,FALSE())</f>
        <v>TREMESTIERI ETNEO</v>
      </c>
      <c r="E47" s="0" t="str">
        <f aca="false">VLOOKUP(A47,anagrafica!$A$2:$E$93,4,FALSE())</f>
        <v>DIS - SERBATOIO MONTI ARSI</v>
      </c>
      <c r="F47" s="0" t="str">
        <f aca="false">VLOOKUP(A47,anagrafica!$A$2:$E$93,5,FALSE())</f>
        <v>95030</v>
      </c>
    </row>
    <row r="48" customFormat="false" ht="13.8" hidden="false" customHeight="false" outlineLevel="0" collapsed="false">
      <c r="A48" s="0" t="s">
        <v>182</v>
      </c>
      <c r="B48" s="0" t="s">
        <v>55</v>
      </c>
      <c r="C48" s="0" t="str">
        <f aca="false">VLOOKUP(A48,anagrafica!$A$2:$E$93,2,FALSE())</f>
        <v>VIA BARRIERA DEL BOSCO 4\12</v>
      </c>
      <c r="D48" s="0" t="str">
        <f aca="false">VLOOKUP(A48,anagrafica!$A$2:$E$93,3,FALSE())</f>
        <v>S.AGATA LI BATTIATI</v>
      </c>
      <c r="E48" s="0" t="str">
        <f aca="false">VLOOKUP(A48,anagrafica!$A$2:$E$93,4,FALSE())</f>
        <v>DIS - SF14</v>
      </c>
      <c r="F48" s="0" t="str">
        <f aca="false">VLOOKUP(A48,anagrafica!$A$2:$E$93,5,FALSE())</f>
        <v>95030</v>
      </c>
    </row>
    <row r="49" customFormat="false" ht="13.8" hidden="false" customHeight="false" outlineLevel="0" collapsed="false">
      <c r="A49" s="0" t="s">
        <v>183</v>
      </c>
      <c r="B49" s="0" t="s">
        <v>54</v>
      </c>
      <c r="C49" s="0" t="str">
        <f aca="false">VLOOKUP(A49,anagrafica!$A$2:$E$93,2,FALSE())</f>
        <v>VIA BARRIERA DEL BOSCO SNC</v>
      </c>
      <c r="D49" s="0" t="str">
        <f aca="false">VLOOKUP(A49,anagrafica!$A$2:$E$93,3,FALSE())</f>
        <v>S.AGATA LI BATTIATI</v>
      </c>
      <c r="E49" s="0" t="str">
        <f aca="false">VLOOKUP(A49,anagrafica!$A$2:$E$93,4,FALSE())</f>
        <v>DIS - SF2A</v>
      </c>
      <c r="F49" s="0" t="str">
        <f aca="false">VLOOKUP(A49,anagrafica!$A$2:$E$93,5,FALSE())</f>
        <v>95030</v>
      </c>
    </row>
    <row r="50" customFormat="false" ht="13.8" hidden="false" customHeight="false" outlineLevel="0" collapsed="false">
      <c r="A50" s="0" t="s">
        <v>184</v>
      </c>
      <c r="B50" s="0" t="s">
        <v>53</v>
      </c>
      <c r="C50" s="0" t="str">
        <f aca="false">VLOOKUP(A50,anagrafica!$A$2:$E$93,2,FALSE())</f>
        <v>VIA MADONNA DI FATIMA SNC</v>
      </c>
      <c r="D50" s="0" t="str">
        <f aca="false">VLOOKUP(A50,anagrafica!$A$2:$E$93,3,FALSE())</f>
        <v>S.AGATA LI BATTIATI</v>
      </c>
      <c r="E50" s="0" t="str">
        <f aca="false">VLOOKUP(A50,anagrafica!$A$2:$E$93,4,FALSE())</f>
        <v>DIS - SF15</v>
      </c>
      <c r="F50" s="0" t="str">
        <f aca="false">VLOOKUP(A50,anagrafica!$A$2:$E$93,5,FALSE())</f>
        <v>95030</v>
      </c>
    </row>
    <row r="51" customFormat="false" ht="13.8" hidden="false" customHeight="false" outlineLevel="0" collapsed="false">
      <c r="A51" s="0" t="s">
        <v>185</v>
      </c>
      <c r="B51" s="0" t="s">
        <v>56</v>
      </c>
      <c r="C51" s="0" t="str">
        <f aca="false">VLOOKUP(A51,anagrafica!$A$2:$E$93,2,FALSE())</f>
        <v>VIA ROMA SNC</v>
      </c>
      <c r="D51" s="0" t="str">
        <f aca="false">VLOOKUP(A51,anagrafica!$A$2:$E$93,3,FALSE())</f>
        <v>S.AGATA LI BATTIATI</v>
      </c>
      <c r="E51" s="0" t="str">
        <f aca="false">VLOOKUP(A51,anagrafica!$A$2:$E$93,4,FALSE())</f>
        <v>DIS - SF11</v>
      </c>
      <c r="F51" s="0" t="str">
        <f aca="false">VLOOKUP(A51,anagrafica!$A$2:$E$93,5,FALSE())</f>
        <v>95030</v>
      </c>
    </row>
    <row r="52" customFormat="false" ht="13.8" hidden="false" customHeight="false" outlineLevel="0" collapsed="false">
      <c r="A52" s="0" t="s">
        <v>186</v>
      </c>
      <c r="B52" s="0" t="s">
        <v>43</v>
      </c>
      <c r="C52" s="0" t="str">
        <f aca="false">VLOOKUP(A52,anagrafica!$A$2:$E$93,2,FALSE())</f>
        <v>VIA SAN GIULIANO 103</v>
      </c>
      <c r="D52" s="0" t="str">
        <f aca="false">VLOOKUP(A52,anagrafica!$A$2:$E$93,3,FALSE())</f>
        <v>S.AGATA LI BATTIATI</v>
      </c>
      <c r="E52" s="0" t="str">
        <f aca="false">VLOOKUP(A52,anagrafica!$A$2:$E$93,4,FALSE())</f>
        <v>DIS - SF12 - VILLA FLAMINIA</v>
      </c>
      <c r="F52" s="0" t="str">
        <f aca="false">VLOOKUP(A52,anagrafica!$A$2:$E$93,5,FALSE())</f>
        <v>95030</v>
      </c>
    </row>
    <row r="53" customFormat="false" ht="13.8" hidden="false" customHeight="false" outlineLevel="0" collapsed="false">
      <c r="A53" s="0" t="s">
        <v>187</v>
      </c>
      <c r="B53" s="0" t="s">
        <v>51</v>
      </c>
      <c r="C53" s="0" t="str">
        <f aca="false">VLOOKUP(A53,anagrafica!$A$2:$E$93,2,FALSE())</f>
        <v>VIA DELLA REGIONE SNC</v>
      </c>
      <c r="D53" s="0" t="str">
        <f aca="false">VLOOKUP(A53,anagrafica!$A$2:$E$93,3,FALSE())</f>
        <v>S.G. LA PUNTA</v>
      </c>
      <c r="E53" s="0" t="str">
        <f aca="false">VLOOKUP(A53,anagrafica!$A$2:$E$93,4,FALSE())</f>
        <v>DIS - SF3</v>
      </c>
      <c r="F53" s="0" t="str">
        <f aca="false">VLOOKUP(A53,anagrafica!$A$2:$E$93,5,FALSE())</f>
        <v>95037</v>
      </c>
    </row>
    <row r="54" customFormat="false" ht="13.8" hidden="false" customHeight="false" outlineLevel="0" collapsed="false">
      <c r="A54" s="0" t="s">
        <v>188</v>
      </c>
      <c r="B54" s="0" t="s">
        <v>47</v>
      </c>
      <c r="C54" s="0" t="str">
        <f aca="false">VLOOKUP(A54,anagrafica!$A$2:$E$93,2,FALSE())</f>
        <v>VIA DELLE SCIARE 190\A</v>
      </c>
      <c r="D54" s="0" t="str">
        <f aca="false">VLOOKUP(A54,anagrafica!$A$2:$E$93,3,FALSE())</f>
        <v>S.G. LA PUNTA</v>
      </c>
      <c r="E54" s="0" t="str">
        <f aca="false">VLOOKUP(A54,anagrafica!$A$2:$E$93,4,FALSE())</f>
        <v>DIS - SERBATOIO ALTO – SF1</v>
      </c>
      <c r="F54" s="0" t="str">
        <f aca="false">VLOOKUP(A54,anagrafica!$A$2:$E$93,5,FALSE())</f>
        <v>95037</v>
      </c>
    </row>
    <row r="55" customFormat="false" ht="13.8" hidden="false" customHeight="false" outlineLevel="0" collapsed="false">
      <c r="A55" s="0" t="s">
        <v>189</v>
      </c>
      <c r="B55" s="0" t="s">
        <v>52</v>
      </c>
      <c r="C55" s="0" t="str">
        <f aca="false">VLOOKUP(A55,anagrafica!$A$2:$E$93,2,FALSE())</f>
        <v>VIA DELLE SCIARE SNC</v>
      </c>
      <c r="D55" s="0" t="str">
        <f aca="false">VLOOKUP(A55,anagrafica!$A$2:$E$93,3,FALSE())</f>
        <v>S.G. LA PUNTA</v>
      </c>
      <c r="E55" s="0" t="str">
        <f aca="false">VLOOKUP(A55,anagrafica!$A$2:$E$93,4,FALSE())</f>
        <v>DIS - SF2</v>
      </c>
      <c r="F55" s="0" t="str">
        <f aca="false">VLOOKUP(A55,anagrafica!$A$2:$E$93,5,FALSE())</f>
        <v>95037</v>
      </c>
    </row>
    <row r="56" customFormat="false" ht="13.8" hidden="false" customHeight="false" outlineLevel="0" collapsed="false">
      <c r="A56" s="0" t="s">
        <v>190</v>
      </c>
      <c r="B56" s="0" t="s">
        <v>50</v>
      </c>
      <c r="C56" s="0" t="str">
        <f aca="false">VLOOKUP(A56,anagrafica!$A$2:$E$93,2,FALSE())</f>
        <v>VIA DUCA D'AOSTA 108</v>
      </c>
      <c r="D56" s="0" t="str">
        <f aca="false">VLOOKUP(A56,anagrafica!$A$2:$E$93,3,FALSE())</f>
        <v>S.G. LA PUNTA</v>
      </c>
      <c r="E56" s="0" t="str">
        <f aca="false">VLOOKUP(A56,anagrafica!$A$2:$E$93,4,FALSE())</f>
        <v>DIS - SF4</v>
      </c>
      <c r="F56" s="0" t="str">
        <f aca="false">VLOOKUP(A56,anagrafica!$A$2:$E$93,5,FALSE())</f>
        <v>95037</v>
      </c>
    </row>
    <row r="57" customFormat="false" ht="13.8" hidden="false" customHeight="false" outlineLevel="0" collapsed="false">
      <c r="A57" s="0" t="s">
        <v>191</v>
      </c>
      <c r="B57" s="0" t="s">
        <v>49</v>
      </c>
      <c r="C57" s="0" t="str">
        <f aca="false">VLOOKUP(A57,anagrafica!$A$2:$E$93,2,FALSE())</f>
        <v>VIA MINICUCCA 36</v>
      </c>
      <c r="D57" s="0" t="str">
        <f aca="false">VLOOKUP(A57,anagrafica!$A$2:$E$93,3,FALSE())</f>
        <v>S.G. LA PUNTA</v>
      </c>
      <c r="E57" s="0" t="str">
        <f aca="false">VLOOKUP(A57,anagrafica!$A$2:$E$93,4,FALSE())</f>
        <v>DIS - SF6</v>
      </c>
      <c r="F57" s="0" t="str">
        <f aca="false">VLOOKUP(A57,anagrafica!$A$2:$E$93,5,FALSE())</f>
        <v>95037</v>
      </c>
    </row>
    <row r="58" customFormat="false" ht="13.8" hidden="false" customHeight="false" outlineLevel="0" collapsed="false">
      <c r="A58" s="0" t="s">
        <v>192</v>
      </c>
      <c r="B58" s="0" t="s">
        <v>48</v>
      </c>
      <c r="C58" s="0" t="str">
        <f aca="false">VLOOKUP(A58,anagrafica!$A$2:$E$93,2,FALSE())</f>
        <v>VIA RAVANUSA 4</v>
      </c>
      <c r="D58" s="0" t="str">
        <f aca="false">VLOOKUP(A58,anagrafica!$A$2:$E$93,3,FALSE())</f>
        <v>S.G. LA PUNTA</v>
      </c>
      <c r="E58" s="0" t="str">
        <f aca="false">VLOOKUP(A58,anagrafica!$A$2:$E$93,4,FALSE())</f>
        <v>DIS - SF7</v>
      </c>
      <c r="F58" s="0" t="str">
        <f aca="false">VLOOKUP(A58,anagrafica!$A$2:$E$93,5,FALSE())</f>
        <v>95037</v>
      </c>
    </row>
    <row r="59" customFormat="false" ht="13.8" hidden="false" customHeight="false" outlineLevel="0" collapsed="false">
      <c r="A59" s="0" t="s">
        <v>193</v>
      </c>
      <c r="B59" s="0" t="s">
        <v>37</v>
      </c>
      <c r="C59" s="0" t="str">
        <f aca="false">VLOOKUP(A59,anagrafica!$A$2:$E$93,2,FALSE())</f>
        <v>VIA ROMA 238</v>
      </c>
      <c r="D59" s="0" t="str">
        <f aca="false">VLOOKUP(A59,anagrafica!$A$2:$E$93,3,FALSE())</f>
        <v>S.G. LA PUNTA</v>
      </c>
      <c r="E59" s="0" t="str">
        <f aca="false">VLOOKUP(A59,anagrafica!$A$2:$E$93,4,FALSE())</f>
        <v>PROD - CGI</v>
      </c>
      <c r="F59" s="0" t="str">
        <f aca="false">VLOOKUP(A59,anagrafica!$A$2:$E$93,5,FALSE())</f>
        <v>95037</v>
      </c>
    </row>
    <row r="60" customFormat="false" ht="13.8" hidden="false" customHeight="false" outlineLevel="0" collapsed="false">
      <c r="A60" s="0" t="s">
        <v>194</v>
      </c>
      <c r="B60" s="0" t="s">
        <v>101</v>
      </c>
      <c r="C60" s="0" t="str">
        <f aca="false">VLOOKUP(A60,anagrafica!$A$2:$E$93,2,FALSE())</f>
        <v>VIA MAZZAGLIA SNC</v>
      </c>
      <c r="D60" s="0" t="str">
        <f aca="false">VLOOKUP(A60,anagrafica!$A$2:$E$93,3,FALSE())</f>
        <v>ACI CATENA</v>
      </c>
      <c r="E60" s="0" t="str">
        <f aca="false">VLOOKUP(A60,anagrafica!$A$2:$E$93,4,FALSE())</f>
        <v>PROD - DISSABBIATORE</v>
      </c>
      <c r="F60" s="0" t="str">
        <f aca="false">VLOOKUP(A60,anagrafica!$A$2:$E$93,5,FALSE())</f>
        <v>95022</v>
      </c>
    </row>
    <row r="61" customFormat="false" ht="13.8" hidden="false" customHeight="false" outlineLevel="0" collapsed="false">
      <c r="A61" s="0" t="s">
        <v>195</v>
      </c>
      <c r="B61" s="0" t="s">
        <v>42</v>
      </c>
      <c r="C61" s="0" t="str">
        <f aca="false">VLOOKUP(A61,anagrafica!$A$2:$E$93,2,FALSE())</f>
        <v>VIA SCALE S. ANNA 34</v>
      </c>
      <c r="D61" s="0" t="str">
        <f aca="false">VLOOKUP(A61,anagrafica!$A$2:$E$93,3,FALSE())</f>
        <v>ACI CATENA</v>
      </c>
      <c r="E61" s="0" t="str">
        <f aca="false">VLOOKUP(A61,anagrafica!$A$2:$E$93,4,FALSE())</f>
        <v>PROD - VENTURIMETRO 900</v>
      </c>
      <c r="F61" s="0" t="str">
        <f aca="false">VLOOKUP(A61,anagrafica!$A$2:$E$93,5,FALSE())</f>
        <v>95022</v>
      </c>
    </row>
    <row r="62" customFormat="false" ht="13.8" hidden="false" customHeight="false" outlineLevel="0" collapsed="false">
      <c r="A62" s="0" t="s">
        <v>196</v>
      </c>
      <c r="B62" s="0" t="s">
        <v>100</v>
      </c>
      <c r="C62" s="0" t="str">
        <f aca="false">VLOOKUP(A62,anagrafica!$A$2:$E$93,2,FALSE())</f>
        <v>VIA TAVOLONE SNC</v>
      </c>
      <c r="D62" s="0" t="str">
        <f aca="false">VLOOKUP(A62,anagrafica!$A$2:$E$93,3,FALSE())</f>
        <v>ACI CATENA</v>
      </c>
      <c r="E62" s="0" t="str">
        <f aca="false">VLOOKUP(A62,anagrafica!$A$2:$E$93,4,FALSE())</f>
        <v>PROD - SBOCCO TAVOLONE</v>
      </c>
      <c r="F62" s="0" t="str">
        <f aca="false">VLOOKUP(A62,anagrafica!$A$2:$E$93,5,FALSE())</f>
        <v>95025</v>
      </c>
    </row>
    <row r="63" customFormat="false" ht="13.8" hidden="false" customHeight="false" outlineLevel="0" collapsed="false">
      <c r="A63" s="0" t="s">
        <v>197</v>
      </c>
      <c r="B63" s="0" t="s">
        <v>46</v>
      </c>
      <c r="C63" s="0" t="str">
        <f aca="false">VLOOKUP(A63,anagrafica!$A$2:$E$93,2,FALSE())</f>
        <v>VIA CERZA 47</v>
      </c>
      <c r="D63" s="0" t="str">
        <f aca="false">VLOOKUP(A63,anagrafica!$A$2:$E$93,3,FALSE())</f>
        <v>S.GREGORIO</v>
      </c>
      <c r="E63" s="0" t="str">
        <f aca="false">VLOOKUP(A63,anagrafica!$A$2:$E$93,4,FALSE())</f>
        <v>PROD - MISURATORE CARRUBBAZZA</v>
      </c>
      <c r="F63" s="0" t="str">
        <f aca="false">VLOOKUP(A63,anagrafica!$A$2:$E$93,5,FALSE())</f>
        <v>95027</v>
      </c>
    </row>
    <row r="64" customFormat="false" ht="13.8" hidden="false" customHeight="false" outlineLevel="0" collapsed="false">
      <c r="A64" s="0" t="s">
        <v>198</v>
      </c>
      <c r="B64" s="0" t="s">
        <v>104</v>
      </c>
      <c r="C64" s="0" t="str">
        <f aca="false">VLOOKUP(A64,anagrafica!$A$2:$E$93,2,FALSE())</f>
        <v>VIA FERRARA 1</v>
      </c>
      <c r="D64" s="0" t="str">
        <f aca="false">VLOOKUP(A64,anagrafica!$A$2:$E$93,3,FALSE())</f>
        <v>MISTERBIANCO</v>
      </c>
      <c r="E64" s="0" t="str">
        <f aca="false">VLOOKUP(A64,anagrafica!$A$2:$E$93,4,FALSE())</f>
        <v>DIS - SERBATOIO MONTE PALMA</v>
      </c>
      <c r="F64" s="0" t="str">
        <f aca="false">VLOOKUP(A64,anagrafica!$A$2:$E$93,5,FALSE())</f>
        <v>95045</v>
      </c>
    </row>
    <row r="65" customFormat="false" ht="13.8" hidden="false" customHeight="false" outlineLevel="0" collapsed="false">
      <c r="A65" s="0" t="s">
        <v>199</v>
      </c>
      <c r="B65" s="0" t="s">
        <v>117</v>
      </c>
      <c r="C65" s="0" t="str">
        <f aca="false">VLOOKUP(A65,anagrafica!$A$2:$E$93,2,FALSE())</f>
        <v>CONTRADA  SORDO SNC</v>
      </c>
      <c r="D65" s="0" t="str">
        <f aca="false">VLOOKUP(A65,anagrafica!$A$2:$E$93,3,FALSE())</f>
        <v>CATANIA</v>
      </c>
      <c r="E65" s="0" t="str">
        <f aca="false">VLOOKUP(A65,anagrafica!$A$2:$E$93,4,FALSE())</f>
        <v>DIS - SERBATOIO QUOTA 125</v>
      </c>
      <c r="F65" s="0" t="str">
        <f aca="false">VLOOKUP(A65,anagrafica!$A$2:$E$93,5,FALSE())</f>
        <v>95121</v>
      </c>
    </row>
    <row r="66" customFormat="false" ht="13.8" hidden="false" customHeight="false" outlineLevel="0" collapsed="false">
      <c r="A66" s="0" t="s">
        <v>200</v>
      </c>
      <c r="B66" s="0" t="s">
        <v>115</v>
      </c>
      <c r="C66" s="0" t="str">
        <f aca="false">VLOOKUP(A66,anagrafica!$A$2:$E$93,2,FALSE())</f>
        <v>VIA SACERDOTE MESSINA SNC</v>
      </c>
      <c r="D66" s="0" t="str">
        <f aca="false">VLOOKUP(A66,anagrafica!$A$2:$E$93,3,FALSE())</f>
        <v>ACI S ANTONIO</v>
      </c>
      <c r="E66" s="0" t="str">
        <f aca="false">VLOOKUP(A66,anagrafica!$A$2:$E$93,4,FALSE())</f>
        <v>PROD - SERBATOIO ACI ACQUE</v>
      </c>
      <c r="F66" s="0" t="str">
        <f aca="false">VLOOKUP(A66,anagrafica!$A$2:$E$93,5,FALSE())</f>
        <v>95025</v>
      </c>
    </row>
    <row r="67" customFormat="false" ht="13.8" hidden="false" customHeight="false" outlineLevel="0" collapsed="false">
      <c r="A67" s="0" t="s">
        <v>201</v>
      </c>
      <c r="B67" s="0" t="s">
        <v>118</v>
      </c>
      <c r="C67" s="0" t="str">
        <f aca="false">VLOOKUP(A67,anagrafica!$A$2:$E$93,2,FALSE())</f>
        <v>PIAZZA MORO SNC</v>
      </c>
      <c r="D67" s="0" t="str">
        <f aca="false">VLOOKUP(A67,anagrafica!$A$2:$E$93,3,FALSE())</f>
        <v>CATANIA</v>
      </c>
      <c r="E67" s="0" t="str">
        <f aca="false">VLOOKUP(A67,anagrafica!$A$2:$E$93,4,FALSE())</f>
        <v>CAS - MISURATORE MORO</v>
      </c>
      <c r="F67" s="0" t="str">
        <f aca="false">VLOOKUP(A67,anagrafica!$A$2:$E$93,5,FALSE())</f>
        <v>95128</v>
      </c>
    </row>
    <row r="68" customFormat="false" ht="13.8" hidden="false" customHeight="false" outlineLevel="0" collapsed="false">
      <c r="A68" s="0" t="s">
        <v>202</v>
      </c>
      <c r="B68" s="0" t="s">
        <v>116</v>
      </c>
      <c r="C68" s="0" t="str">
        <f aca="false">VLOOKUP(A68,anagrafica!$A$2:$E$93,2,FALSE())</f>
        <v>PIAZZA NETTUNO SNC</v>
      </c>
      <c r="D68" s="0" t="str">
        <f aca="false">VLOOKUP(A68,anagrafica!$A$2:$E$93,3,FALSE())</f>
        <v>CATANIA</v>
      </c>
      <c r="E68" s="0" t="str">
        <f aca="false">VLOOKUP(A68,anagrafica!$A$2:$E$93,4,FALSE())</f>
        <v>CAS - CASA DELL'ACQUA - NETTUNO</v>
      </c>
      <c r="F68" s="0" t="str">
        <f aca="false">VLOOKUP(A68,anagrafica!$A$2:$E$93,5,FALSE())</f>
        <v>95126</v>
      </c>
    </row>
    <row r="69" customFormat="false" ht="13.8" hidden="false" customHeight="false" outlineLevel="0" collapsed="false">
      <c r="A69" s="0" t="s">
        <v>203</v>
      </c>
      <c r="B69" s="0" t="s">
        <v>119</v>
      </c>
      <c r="C69" s="0" t="str">
        <f aca="false">VLOOKUP(A69,anagrafica!$A$2:$E$93,2,FALSE())</f>
        <v>VIA MONTANA SNC</v>
      </c>
      <c r="D69" s="0" t="str">
        <f aca="false">VLOOKUP(A69,anagrafica!$A$2:$E$93,3,FALSE())</f>
        <v>CATANIA</v>
      </c>
      <c r="E69" s="0" t="str">
        <f aca="false">VLOOKUP(A69,anagrafica!$A$2:$E$93,4,FALSE())</f>
        <v>CAS - CASA DELL'ACQUA - MONTANA</v>
      </c>
      <c r="F69" s="0" t="str">
        <f aca="false">VLOOKUP(A69,anagrafica!$A$2:$E$93,5,FALSE())</f>
        <v>95123</v>
      </c>
    </row>
    <row r="70" customFormat="false" ht="13.8" hidden="false" customHeight="false" outlineLevel="0" collapsed="false">
      <c r="A70" s="0" t="s">
        <v>204</v>
      </c>
      <c r="B70" s="0" t="s">
        <v>97</v>
      </c>
      <c r="C70" s="0" t="str">
        <f aca="false">VLOOKUP(A70,anagrafica!$A$2:$E$93,2,FALSE())</f>
        <v>VIA GUIDO GOZZANO SNC</v>
      </c>
      <c r="D70" s="0" t="str">
        <f aca="false">VLOOKUP(A70,anagrafica!$A$2:$E$93,3,FALSE())</f>
        <v>CATANIA</v>
      </c>
      <c r="E70" s="0" t="str">
        <f aca="false">VLOOKUP(A70,anagrafica!$A$2:$E$93,4,FALSE())</f>
        <v>CAS - CASA DELL'ACQUA – GOZZANO</v>
      </c>
      <c r="F70" s="0" t="str">
        <f aca="false">VLOOKUP(A70,anagrafica!$A$2:$E$93,5,FALSE())</f>
        <v>95128</v>
      </c>
    </row>
    <row r="71" customFormat="false" ht="13.8" hidden="false" customHeight="false" outlineLevel="0" collapsed="false">
      <c r="A71" s="0" t="s">
        <v>205</v>
      </c>
      <c r="B71" s="0" t="s">
        <v>98</v>
      </c>
      <c r="C71" s="0" t="str">
        <f aca="false">VLOOKUP(A71,anagrafica!$A$2:$E$93,2,FALSE())</f>
        <v>PIAZZA P.ZZA DELLA REPUBBLICA SNC</v>
      </c>
      <c r="D71" s="0" t="str">
        <f aca="false">VLOOKUP(A71,anagrafica!$A$2:$E$93,3,FALSE())</f>
        <v>CATANIA</v>
      </c>
      <c r="E71" s="0" t="str">
        <f aca="false">VLOOKUP(A71,anagrafica!$A$2:$E$93,4,FALSE())</f>
        <v>CAS - CASA DELL'ACQUA – REPUBBLICA</v>
      </c>
      <c r="F71" s="0" t="str">
        <f aca="false">VLOOKUP(A71,anagrafica!$A$2:$E$93,5,FALSE())</f>
        <v>95131</v>
      </c>
    </row>
    <row r="72" customFormat="false" ht="13.8" hidden="false" customHeight="false" outlineLevel="0" collapsed="false">
      <c r="A72" s="0" t="s">
        <v>206</v>
      </c>
      <c r="B72" s="0" t="s">
        <v>95</v>
      </c>
      <c r="C72" s="0" t="str">
        <f aca="false">VLOOKUP(A72,anagrafica!$A$2:$E$93,2,FALSE())</f>
        <v>PIAZZA P.ZZA EROI D'UNGHERIA SNC</v>
      </c>
      <c r="D72" s="0" t="str">
        <f aca="false">VLOOKUP(A72,anagrafica!$A$2:$E$93,3,FALSE())</f>
        <v>CATANIA</v>
      </c>
      <c r="E72" s="0" t="str">
        <f aca="false">VLOOKUP(A72,anagrafica!$A$2:$E$93,4,FALSE())</f>
        <v>CAS - CASA DELL'ACQUA – EROI D’UNGHERIA</v>
      </c>
      <c r="F72" s="0" t="str">
        <f aca="false">VLOOKUP(A72,anagrafica!$A$2:$E$93,5,FALSE())</f>
        <v>95121</v>
      </c>
    </row>
    <row r="73" customFormat="false" ht="13.8" hidden="false" customHeight="false" outlineLevel="0" collapsed="false">
      <c r="A73" s="0" t="s">
        <v>207</v>
      </c>
      <c r="B73" s="0" t="s">
        <v>96</v>
      </c>
      <c r="C73" s="0" t="str">
        <f aca="false">VLOOKUP(A73,anagrafica!$A$2:$E$93,2,FALSE())</f>
        <v>PIAZZA P.ZZA DELL'ELEFANTE SNC</v>
      </c>
      <c r="D73" s="0" t="str">
        <f aca="false">VLOOKUP(A73,anagrafica!$A$2:$E$93,3,FALSE())</f>
        <v>CATANIA</v>
      </c>
      <c r="E73" s="0" t="str">
        <f aca="false">VLOOKUP(A73,anagrafica!$A$2:$E$93,4,FALSE())</f>
        <v>CAS - CASA DELL'ACQUA – DELL’ELEFANTE</v>
      </c>
      <c r="F73" s="0" t="str">
        <f aca="false">VLOOKUP(A73,anagrafica!$A$2:$E$93,5,FALSE())</f>
        <v>95121</v>
      </c>
    </row>
    <row r="74" customFormat="false" ht="13.8" hidden="false" customHeight="false" outlineLevel="0" collapsed="false">
      <c r="A74" s="0" t="s">
        <v>208</v>
      </c>
      <c r="B74" s="0" t="s">
        <v>99</v>
      </c>
      <c r="C74" s="0" t="str">
        <f aca="false">VLOOKUP(A74,anagrafica!$A$2:$E$93,2,FALSE())</f>
        <v>VIA REITANA 51</v>
      </c>
      <c r="D74" s="0" t="str">
        <f aca="false">VLOOKUP(A74,anagrafica!$A$2:$E$93,3,FALSE())</f>
        <v>ACI CATENA</v>
      </c>
      <c r="E74" s="0" t="str">
        <f aca="false">VLOOKUP(A74,anagrafica!$A$2:$E$93,4,FALSE())</f>
        <v>PROD - ECO MUSEO REITANA</v>
      </c>
      <c r="F74" s="0" t="str">
        <f aca="false">VLOOKUP(A74,anagrafica!$A$2:$E$93,5,FALSE())</f>
        <v>95022</v>
      </c>
    </row>
    <row r="75" customFormat="false" ht="13.8" hidden="false" customHeight="false" outlineLevel="0" collapsed="false">
      <c r="A75" s="0" t="s">
        <v>209</v>
      </c>
      <c r="B75" s="0" t="s">
        <v>76</v>
      </c>
      <c r="C75" s="0" t="str">
        <f aca="false">VLOOKUP(A75,anagrafica!$A$2:$E$93,2,FALSE())</f>
        <v>CONTRADA  TORRAZZE 999</v>
      </c>
      <c r="D75" s="0" t="str">
        <f aca="false">VLOOKUP(A75,anagrafica!$A$2:$E$93,3,FALSE())</f>
        <v>CATANIA</v>
      </c>
      <c r="E75" s="0" t="str">
        <f aca="false">VLOOKUP(A75,anagrafica!$A$2:$E$93,4,FALSE())</f>
        <v>ZIC - Campo pozzi</v>
      </c>
      <c r="F75" s="0" t="str">
        <f aca="false">VLOOKUP(A75,anagrafica!$A$2:$E$93,5,FALSE())</f>
        <v>95121</v>
      </c>
    </row>
    <row r="76" customFormat="false" ht="13.8" hidden="false" customHeight="false" outlineLevel="0" collapsed="false">
      <c r="A76" s="0" t="s">
        <v>209</v>
      </c>
      <c r="B76" s="0" t="s">
        <v>77</v>
      </c>
      <c r="C76" s="0" t="str">
        <f aca="false">VLOOKUP(A76,anagrafica!$A$2:$E$93,2,FALSE())</f>
        <v>CONTRADA  TORRAZZE 999</v>
      </c>
      <c r="D76" s="0" t="str">
        <f aca="false">VLOOKUP(A76,anagrafica!$A$2:$E$93,3,FALSE())</f>
        <v>CATANIA</v>
      </c>
      <c r="E76" s="0" t="str">
        <f aca="false">VLOOKUP(A76,anagrafica!$A$2:$E$93,4,FALSE())</f>
        <v>ZIC - Campo pozzi</v>
      </c>
      <c r="F76" s="0" t="str">
        <f aca="false">VLOOKUP(A76,anagrafica!$A$2:$E$93,5,FALSE())</f>
        <v>95121</v>
      </c>
    </row>
    <row r="77" customFormat="false" ht="13.8" hidden="false" customHeight="false" outlineLevel="0" collapsed="false">
      <c r="A77" s="0" t="s">
        <v>209</v>
      </c>
      <c r="B77" s="0" t="s">
        <v>78</v>
      </c>
      <c r="C77" s="0" t="str">
        <f aca="false">VLOOKUP(A77,anagrafica!$A$2:$E$93,2,FALSE())</f>
        <v>CONTRADA  TORRAZZE 999</v>
      </c>
      <c r="D77" s="0" t="str">
        <f aca="false">VLOOKUP(A77,anagrafica!$A$2:$E$93,3,FALSE())</f>
        <v>CATANIA</v>
      </c>
      <c r="E77" s="0" t="str">
        <f aca="false">VLOOKUP(A77,anagrafica!$A$2:$E$93,4,FALSE())</f>
        <v>ZIC - Campo pozzi</v>
      </c>
      <c r="F77" s="0" t="str">
        <f aca="false">VLOOKUP(A77,anagrafica!$A$2:$E$93,5,FALSE())</f>
        <v>95121</v>
      </c>
    </row>
    <row r="78" customFormat="false" ht="13.8" hidden="false" customHeight="false" outlineLevel="0" collapsed="false">
      <c r="A78" s="0" t="s">
        <v>209</v>
      </c>
      <c r="B78" s="0" t="s">
        <v>86</v>
      </c>
      <c r="C78" s="0" t="str">
        <f aca="false">VLOOKUP(A78,anagrafica!$A$2:$E$93,2,FALSE())</f>
        <v>CONTRADA  TORRAZZE 999</v>
      </c>
      <c r="D78" s="0" t="str">
        <f aca="false">VLOOKUP(A78,anagrafica!$A$2:$E$93,3,FALSE())</f>
        <v>CATANIA</v>
      </c>
      <c r="E78" s="0" t="str">
        <f aca="false">VLOOKUP(A78,anagrafica!$A$2:$E$93,4,FALSE())</f>
        <v>ZIC - Campo pozzi</v>
      </c>
      <c r="F78" s="0" t="str">
        <f aca="false">VLOOKUP(A78,anagrafica!$A$2:$E$93,5,FALSE())</f>
        <v>95121</v>
      </c>
    </row>
    <row r="79" customFormat="false" ht="13.8" hidden="false" customHeight="false" outlineLevel="0" collapsed="false">
      <c r="A79" s="0" t="s">
        <v>210</v>
      </c>
      <c r="B79" s="0" t="s">
        <v>79</v>
      </c>
      <c r="C79" s="0" t="str">
        <f aca="false">VLOOKUP(A79,anagrafica!$A$2:$E$93,2,FALSE())</f>
        <v>ZONA INDUSTRIALE STRADA 131 SNC</v>
      </c>
      <c r="D79" s="0" t="str">
        <f aca="false">VLOOKUP(A79,anagrafica!$A$2:$E$93,3,FALSE())</f>
        <v>CATANIA</v>
      </c>
      <c r="E79" s="0" t="str">
        <f aca="false">VLOOKUP(A79,anagrafica!$A$2:$E$93,4,FALSE())</f>
        <v>ZIC - POZZO U 1</v>
      </c>
      <c r="F79" s="0" t="str">
        <f aca="false">VLOOKUP(A79,anagrafica!$A$2:$E$93,5,FALSE())</f>
        <v>95121</v>
      </c>
    </row>
    <row r="80" customFormat="false" ht="13.8" hidden="false" customHeight="false" outlineLevel="0" collapsed="false">
      <c r="A80" s="0" t="s">
        <v>211</v>
      </c>
      <c r="B80" s="0" t="s">
        <v>80</v>
      </c>
      <c r="C80" s="0" t="str">
        <f aca="false">VLOOKUP(A80,anagrafica!$A$2:$E$93,2,FALSE())</f>
        <v>ZONA INDUSTRIALE STRADA 132 SNC</v>
      </c>
      <c r="D80" s="0" t="str">
        <f aca="false">VLOOKUP(A80,anagrafica!$A$2:$E$93,3,FALSE())</f>
        <v>CATANIA</v>
      </c>
      <c r="E80" s="0" t="str">
        <f aca="false">VLOOKUP(A80,anagrafica!$A$2:$E$93,4,FALSE())</f>
        <v>ZIC - POZZO U 2</v>
      </c>
      <c r="F80" s="0" t="str">
        <f aca="false">VLOOKUP(A80,anagrafica!$A$2:$E$93,5,FALSE())</f>
        <v>95121</v>
      </c>
    </row>
    <row r="81" customFormat="false" ht="13.8" hidden="false" customHeight="false" outlineLevel="0" collapsed="false">
      <c r="A81" s="0" t="s">
        <v>212</v>
      </c>
      <c r="B81" s="0" t="s">
        <v>81</v>
      </c>
      <c r="C81" s="0" t="str">
        <f aca="false">VLOOKUP(A81,anagrafica!$A$2:$E$93,2,FALSE())</f>
        <v>CONTRADA  TORRAZZE 8</v>
      </c>
      <c r="D81" s="0" t="str">
        <f aca="false">VLOOKUP(A81,anagrafica!$A$2:$E$93,3,FALSE())</f>
        <v>CATANIA</v>
      </c>
      <c r="E81" s="0" t="str">
        <f aca="false">VLOOKUP(A81,anagrafica!$A$2:$E$93,4,FALSE())</f>
        <v>ZIC - CABINA POZZO S8</v>
      </c>
      <c r="F81" s="0" t="str">
        <f aca="false">VLOOKUP(A81,anagrafica!$A$2:$E$93,5,FALSE())</f>
        <v>95121</v>
      </c>
    </row>
    <row r="82" customFormat="false" ht="13.8" hidden="false" customHeight="false" outlineLevel="0" collapsed="false">
      <c r="A82" s="0" t="s">
        <v>213</v>
      </c>
      <c r="B82" s="0" t="s">
        <v>94</v>
      </c>
      <c r="C82" s="0" t="str">
        <f aca="false">VLOOKUP(A82,anagrafica!$A$2:$E$93,2,FALSE())</f>
        <v>ZONA INDUSTRIALE STRADA 18 SNC</v>
      </c>
      <c r="D82" s="0" t="str">
        <f aca="false">VLOOKUP(A82,anagrafica!$A$2:$E$93,3,FALSE())</f>
        <v>CATANIA</v>
      </c>
      <c r="E82" s="0" t="str">
        <f aca="false">VLOOKUP(A82,anagrafica!$A$2:$E$93,4,FALSE())</f>
        <v>ZIC - SOLLEVAMENTO PANTANO</v>
      </c>
      <c r="F82" s="0" t="str">
        <f aca="false">VLOOKUP(A82,anagrafica!$A$2:$E$93,5,FALSE())</f>
        <v>95121</v>
      </c>
    </row>
    <row r="83" customFormat="false" ht="13.8" hidden="false" customHeight="false" outlineLevel="0" collapsed="false">
      <c r="A83" s="0" t="s">
        <v>214</v>
      </c>
      <c r="B83" s="0" t="s">
        <v>105</v>
      </c>
      <c r="C83" s="0" t="str">
        <f aca="false">VLOOKUP(A83,anagrafica!$A$2:$E$93,2,FALSE())</f>
        <v>CONTRADA  BUTTACETO 114</v>
      </c>
      <c r="D83" s="0" t="str">
        <f aca="false">VLOOKUP(A83,anagrafica!$A$2:$E$93,3,FALSE())</f>
        <v>CATANIA</v>
      </c>
      <c r="E83" s="0" t="str">
        <f aca="false">VLOOKUP(A83,anagrafica!$A$2:$E$93,4,FALSE())</f>
        <v>ZIC - STAZIONE ARCI SS 114</v>
      </c>
      <c r="F83" s="0" t="str">
        <f aca="false">VLOOKUP(A83,anagrafica!$A$2:$E$93,5,FALSE())</f>
        <v>95121</v>
      </c>
    </row>
    <row r="84" customFormat="false" ht="13.8" hidden="false" customHeight="false" outlineLevel="0" collapsed="false">
      <c r="A84" s="0" t="s">
        <v>215</v>
      </c>
      <c r="B84" s="0" t="s">
        <v>120</v>
      </c>
      <c r="C84" s="0" t="str">
        <f aca="false">VLOOKUP(A84,anagrafica!$A$2:$E$93,2,FALSE())</f>
        <v>CONTRADA  TORREALLEGRA 999</v>
      </c>
      <c r="D84" s="0" t="str">
        <f aca="false">VLOOKUP(A84,anagrafica!$A$2:$E$93,3,FALSE())</f>
        <v>CATANIA</v>
      </c>
      <c r="E84" s="0" t="str">
        <f aca="false">VLOOKUP(A84,anagrafica!$A$2:$E$93,4,FALSE())</f>
        <v>ZIC - SOLLEVAMENTO TORRE ALLEGRA</v>
      </c>
      <c r="F84" s="0" t="str">
        <f aca="false">VLOOKUP(A84,anagrafica!$A$2:$E$93,5,FALSE())</f>
        <v>95121</v>
      </c>
    </row>
    <row r="85" customFormat="false" ht="13.8" hidden="false" customHeight="false" outlineLevel="0" collapsed="false">
      <c r="A85" s="0" t="s">
        <v>216</v>
      </c>
      <c r="B85" s="0" t="s">
        <v>31</v>
      </c>
      <c r="C85" s="0" t="str">
        <f aca="false">VLOOKUP(A85,anagrafica!$A$2:$E$93,2,FALSE())</f>
        <v>VIA ANCONA SNC</v>
      </c>
      <c r="D85" s="0" t="str">
        <f aca="false">VLOOKUP(A85,anagrafica!$A$2:$E$93,3,FALSE())</f>
        <v>S.G. LA PUNTA</v>
      </c>
      <c r="E85" s="0" t="str">
        <f aca="false">VLOOKUP(A85,anagrafica!$A$2:$E$93,4,FALSE())</f>
        <v>PROD - POZZO GIUSTI</v>
      </c>
      <c r="F85" s="0" t="str">
        <f aca="false">VLOOKUP(A85,anagrafica!$A$2:$E$93,5,FALSE())</f>
        <v>95037</v>
      </c>
    </row>
    <row r="86" customFormat="false" ht="13.8" hidden="false" customHeight="false" outlineLevel="0" collapsed="false">
      <c r="A86" s="0" t="s">
        <v>217</v>
      </c>
      <c r="B86" s="0" t="s">
        <v>13</v>
      </c>
      <c r="C86" s="0" t="str">
        <f aca="false">VLOOKUP(A86,anagrafica!$A$2:$E$93,2,FALSE())</f>
        <v>VIA S.FRANCESCO 16</v>
      </c>
      <c r="D86" s="0" t="str">
        <f aca="false">VLOOKUP(A86,anagrafica!$A$2:$E$93,3,FALSE())</f>
        <v>ACI S. ANTONIO</v>
      </c>
      <c r="E86" s="0" t="str">
        <f aca="false">VLOOKUP(A86,anagrafica!$A$2:$E$93,4,FALSE())</f>
        <v>PROD - POZZO TURCHIO</v>
      </c>
      <c r="F86" s="0" t="str">
        <f aca="false">VLOOKUP(A86,anagrafica!$A$2:$E$93,5,FALSE())</f>
        <v>95025</v>
      </c>
    </row>
    <row r="87" customFormat="false" ht="13.8" hidden="false" customHeight="false" outlineLevel="0" collapsed="false">
      <c r="A87" s="0" t="s">
        <v>218</v>
      </c>
      <c r="B87" s="0" t="s">
        <v>26</v>
      </c>
      <c r="C87" s="0" t="str">
        <f aca="false">VLOOKUP(A87,anagrafica!$A$2:$E$93,2,FALSE())</f>
        <v>VIA LAVINA 127</v>
      </c>
      <c r="D87" s="0" t="str">
        <f aca="false">VLOOKUP(A87,anagrafica!$A$2:$E$93,3,FALSE())</f>
        <v>ACI S. ANTONIO</v>
      </c>
      <c r="E87" s="0" t="str">
        <f aca="false">VLOOKUP(A87,anagrafica!$A$2:$E$93,4,FALSE())</f>
        <v>PROD - POZZO STAZZONE</v>
      </c>
      <c r="F87" s="0" t="str">
        <f aca="false">VLOOKUP(A87,anagrafica!$A$2:$E$93,5,FALSE())</f>
        <v>95025</v>
      </c>
    </row>
    <row r="88" customFormat="false" ht="13.8" hidden="false" customHeight="false" outlineLevel="0" collapsed="false">
      <c r="A88" s="0" t="s">
        <v>219</v>
      </c>
      <c r="B88" s="0" t="s">
        <v>32</v>
      </c>
      <c r="C88" s="0" t="str">
        <f aca="false">VLOOKUP(A88,anagrafica!$A$2:$E$93,2,FALSE())</f>
        <v>VIA PIRANDELLO  SNC</v>
      </c>
      <c r="D88" s="0" t="str">
        <f aca="false">VLOOKUP(A88,anagrafica!$A$2:$E$93,3,FALSE())</f>
        <v>ACI BONACCORSI</v>
      </c>
      <c r="E88" s="0" t="str">
        <f aca="false">VLOOKUP(A88,anagrafica!$A$2:$E$93,4,FALSE())</f>
        <v>PROD - POZZO COREA</v>
      </c>
      <c r="F88" s="0" t="str">
        <f aca="false">VLOOKUP(A88,anagrafica!$A$2:$E$93,5,FALSE())</f>
        <v>95025</v>
      </c>
    </row>
    <row r="89" customFormat="false" ht="13.8" hidden="false" customHeight="false" outlineLevel="0" collapsed="false">
      <c r="A89" s="0" t="s">
        <v>220</v>
      </c>
      <c r="B89" s="0" t="s">
        <v>25</v>
      </c>
      <c r="C89" s="0" t="str">
        <f aca="false">VLOOKUP(A89,anagrafica!$A$2:$E$93,2,FALSE())</f>
        <v>VIA OASI 65</v>
      </c>
      <c r="D89" s="0" t="str">
        <f aca="false">VLOOKUP(A89,anagrafica!$A$2:$E$93,3,FALSE())</f>
        <v>ACI S. ANTONIO</v>
      </c>
      <c r="E89" s="0" t="str">
        <f aca="false">VLOOKUP(A89,anagrafica!$A$2:$E$93,4,FALSE())</f>
        <v>PROD - POZZO ODIGIDRIA</v>
      </c>
      <c r="F89" s="0" t="str">
        <f aca="false">VLOOKUP(A89,anagrafica!$A$2:$E$93,5,FALSE())</f>
        <v>95025</v>
      </c>
    </row>
    <row r="90" customFormat="false" ht="13.8" hidden="false" customHeight="false" outlineLevel="0" collapsed="false">
      <c r="A90" s="0" t="s">
        <v>221</v>
      </c>
      <c r="B90" s="0" t="s">
        <v>30</v>
      </c>
      <c r="C90" s="0" t="str">
        <f aca="false">VLOOKUP(A90,anagrafica!$A$2:$E$93,2,FALSE())</f>
        <v>VIA FISICHELLI  SNC</v>
      </c>
      <c r="D90" s="0" t="str">
        <f aca="false">VLOOKUP(A90,anagrafica!$A$2:$E$93,3,FALSE())</f>
        <v>S.G. LA PUNTA</v>
      </c>
      <c r="E90" s="0" t="str">
        <f aca="false">VLOOKUP(A90,anagrafica!$A$2:$E$93,4,FALSE())</f>
        <v>PROD - POZZO FISICHELLI</v>
      </c>
      <c r="F90" s="0" t="str">
        <f aca="false">VLOOKUP(A90,anagrafica!$A$2:$E$93,5,FALSE())</f>
        <v>95037</v>
      </c>
    </row>
    <row r="91" customFormat="false" ht="13.8" hidden="false" customHeight="false" outlineLevel="0" collapsed="false">
      <c r="A91" s="0" t="s">
        <v>222</v>
      </c>
      <c r="B91" s="0" t="s">
        <v>29</v>
      </c>
      <c r="C91" s="0" t="str">
        <f aca="false">VLOOKUP(A91,anagrafica!$A$2:$E$93,2,FALSE())</f>
        <v>VIA NOVARA SNC</v>
      </c>
      <c r="D91" s="0" t="str">
        <f aca="false">VLOOKUP(A91,anagrafica!$A$2:$E$93,3,FALSE())</f>
        <v>S.G. LA PUNTA</v>
      </c>
      <c r="E91" s="0" t="str">
        <f aca="false">VLOOKUP(A91,anagrafica!$A$2:$E$93,4,FALSE())</f>
        <v>PROD - POZZO MESSINA</v>
      </c>
      <c r="F91" s="0" t="str">
        <f aca="false">VLOOKUP(A91,anagrafica!$A$2:$E$93,5,FALSE())</f>
        <v>95037</v>
      </c>
    </row>
    <row r="92" customFormat="false" ht="13.8" hidden="false" customHeight="false" outlineLevel="0" collapsed="false">
      <c r="A92" s="0" t="s">
        <v>223</v>
      </c>
      <c r="B92" s="0" t="s">
        <v>27</v>
      </c>
      <c r="C92" s="0" t="str">
        <f aca="false">VLOOKUP(A92,anagrafica!$A$2:$E$93,2,FALSE())</f>
        <v>VIA MARCHESANA SNC</v>
      </c>
      <c r="D92" s="0" t="str">
        <f aca="false">VLOOKUP(A92,anagrafica!$A$2:$E$93,3,FALSE())</f>
        <v>ACI S. ANTONIO</v>
      </c>
      <c r="E92" s="0" t="str">
        <f aca="false">VLOOKUP(A92,anagrafica!$A$2:$E$93,4,FALSE())</f>
        <v>PROD - POZZO MARCHESANA</v>
      </c>
      <c r="F92" s="0" t="str">
        <f aca="false">VLOOKUP(A92,anagrafica!$A$2:$E$93,5,FALSE())</f>
        <v>95025</v>
      </c>
    </row>
    <row r="93" customFormat="false" ht="13.8" hidden="false" customHeight="false" outlineLevel="0" collapsed="false">
      <c r="A93" s="0" t="s">
        <v>224</v>
      </c>
      <c r="B93" s="0" t="s">
        <v>28</v>
      </c>
      <c r="C93" s="0" t="str">
        <f aca="false">VLOOKUP(A93,anagrafica!$A$2:$E$93,2,FALSE())</f>
        <v>VIA TROPEA SNC</v>
      </c>
      <c r="D93" s="0" t="str">
        <f aca="false">VLOOKUP(A93,anagrafica!$A$2:$E$93,3,FALSE())</f>
        <v>ACI S. ANTONIO</v>
      </c>
      <c r="E93" s="0" t="str">
        <f aca="false">VLOOKUP(A93,anagrafica!$A$2:$E$93,4,FALSE())</f>
        <v>PROD - POZZO AISA</v>
      </c>
      <c r="F93" s="0" t="str">
        <f aca="false">VLOOKUP(A93,anagrafica!$A$2:$E$93,5,FALSE())</f>
        <v>95025</v>
      </c>
    </row>
    <row r="94" customFormat="false" ht="13.8" hidden="false" customHeight="false" outlineLevel="0" collapsed="false">
      <c r="A94" s="0" t="s">
        <v>225</v>
      </c>
      <c r="B94" s="0" t="s">
        <v>33</v>
      </c>
      <c r="C94" s="0" t="str">
        <f aca="false">VLOOKUP(A94,anagrafica!$A$2:$E$93,2,FALSE())</f>
        <v>VIA S.P. 69  54</v>
      </c>
      <c r="D94" s="0" t="str">
        <f aca="false">VLOOKUP(A94,anagrafica!$A$2:$E$93,3,FALSE())</f>
        <v>CATANIA</v>
      </c>
      <c r="E94" s="0" t="str">
        <f aca="false">VLOOKUP(A94,anagrafica!$A$2:$E$93,4,FALSE())</f>
        <v>DEP - DEPURATORE</v>
      </c>
      <c r="F94" s="0" t="str">
        <f aca="false">VLOOKUP(A94,anagrafica!$A$2:$E$93,5,FALSE())</f>
        <v>95121</v>
      </c>
    </row>
    <row r="95" customFormat="false" ht="13.8" hidden="false" customHeight="false" outlineLevel="0" collapsed="false">
      <c r="A95" s="0" t="s">
        <v>226</v>
      </c>
      <c r="B95" s="0" t="s">
        <v>34</v>
      </c>
      <c r="C95" s="0" t="str">
        <f aca="false">VLOOKUP(A95,anagrafica!$A$2:$E$93,2,FALSE())</f>
        <v>VIA S.G.LA RENA SNC</v>
      </c>
      <c r="D95" s="0" t="str">
        <f aca="false">VLOOKUP(A95,anagrafica!$A$2:$E$93,3,FALSE())</f>
        <v>CATANIA</v>
      </c>
      <c r="E95" s="0" t="str">
        <f aca="false">VLOOKUP(A95,anagrafica!$A$2:$E$93,4,FALSE())</f>
        <v>FOG - GORETTI</v>
      </c>
      <c r="F95" s="0" t="str">
        <f aca="false">VLOOKUP(A95,anagrafica!$A$2:$E$93,5,FALSE())</f>
        <v>95121</v>
      </c>
    </row>
    <row r="96" customFormat="false" ht="13.8" hidden="false" customHeight="false" outlineLevel="0" collapsed="false">
      <c r="A96" s="0" t="s">
        <v>227</v>
      </c>
      <c r="B96" s="0" t="s">
        <v>35</v>
      </c>
      <c r="C96" s="0" t="str">
        <f aca="false">VLOOKUP(A96,anagrafica!$A$2:$E$93,2,FALSE())</f>
        <v>CONTRADA  MILISINNI SNC</v>
      </c>
      <c r="D96" s="0" t="str">
        <f aca="false">VLOOKUP(A96,anagrafica!$A$2:$E$93,3,FALSE())</f>
        <v>CATANIA</v>
      </c>
      <c r="E96" s="0" t="str">
        <f aca="false">VLOOKUP(A96,anagrafica!$A$2:$E$93,4,FALSE())</f>
        <v>ZIC - POZZO MILISINNI</v>
      </c>
      <c r="F96" s="0" t="str">
        <f aca="false">VLOOKUP(A96,anagrafica!$A$2:$E$93,5,FALSE())</f>
        <v>95121</v>
      </c>
    </row>
    <row r="97" customFormat="false" ht="13.8" hidden="false" customHeight="false" outlineLevel="0" collapsed="false">
      <c r="A97" s="0" t="s">
        <v>228</v>
      </c>
      <c r="B97" s="0" t="s">
        <v>88</v>
      </c>
      <c r="C97" s="0" t="str">
        <f aca="false">VLOOKUP(A97,anagrafica!$A$2:$E$93,2,FALSE())</f>
        <v>CONTRADA  PANTANO D’ARCI 999</v>
      </c>
      <c r="D97" s="0" t="str">
        <f aca="false">VLOOKUP(A97,anagrafica!$A$2:$E$93,3,FALSE())</f>
        <v>CATANIA</v>
      </c>
      <c r="E97" s="0" t="str">
        <f aca="false">VLOOKUP(A97,anagrafica!$A$2:$E$93,4,FALSE())</f>
        <v>ZIC - SOLLEVAMENTO LIQUAMI SP 69</v>
      </c>
      <c r="F97" s="0" t="str">
        <f aca="false">VLOOKUP(A97,anagrafica!$A$2:$E$93,5,FALSE())</f>
        <v>95121</v>
      </c>
    </row>
    <row r="98" customFormat="false" ht="13.8" hidden="false" customHeight="false" outlineLevel="0" collapsed="false">
      <c r="A98" s="0" t="s">
        <v>229</v>
      </c>
      <c r="B98" s="0" t="s">
        <v>107</v>
      </c>
      <c r="C98" s="0" t="str">
        <f aca="false">VLOOKUP(A98,anagrafica!$A$2:$E$93,2,FALSE())</f>
        <v>VIA VAGLIASINDI 51/D</v>
      </c>
      <c r="D98" s="0" t="str">
        <f aca="false">VLOOKUP(A98,anagrafica!$A$2:$E$93,3,FALSE())</f>
        <v>CATANIA</v>
      </c>
      <c r="E98" s="0" t="str">
        <f aca="false">VLOOKUP(A98,anagrafica!$A$2:$E$93,4,FALSE())</f>
        <v>UFFICIO 4° PIANO</v>
      </c>
      <c r="F98" s="0" t="str">
        <f aca="false">VLOOKUP(A98,anagrafica!$A$2:$E$93,5,FALSE())</f>
        <v>95126</v>
      </c>
    </row>
  </sheetData>
  <sheetProtection sheet="true" objects="true" scenarios="true"/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8.59"/>
    <col collapsed="false" customWidth="true" hidden="false" outlineLevel="0" max="2" min="2" style="0" width="36.67"/>
    <col collapsed="false" customWidth="true" hidden="false" outlineLevel="0" max="3" min="3" style="0" width="20.03"/>
    <col collapsed="false" customWidth="true" hidden="false" outlineLevel="0" max="4" min="4" style="0" width="42.6"/>
    <col collapsed="false" customWidth="true" hidden="false" outlineLevel="0" max="5" min="5" style="0" width="11.33"/>
    <col collapsed="false" customWidth="true" hidden="false" outlineLevel="0" max="64" min="6" style="0" width="8.67"/>
  </cols>
  <sheetData>
    <row r="1" customFormat="false" ht="13.8" hidden="false" customHeight="false" outlineLevel="0" collapsed="false">
      <c r="A1" s="0" t="s">
        <v>133</v>
      </c>
      <c r="B1" s="0" t="s">
        <v>134</v>
      </c>
      <c r="C1" s="0" t="s">
        <v>135</v>
      </c>
      <c r="D1" s="0" t="s">
        <v>136</v>
      </c>
      <c r="E1" s="0" t="s">
        <v>230</v>
      </c>
    </row>
    <row r="2" customFormat="false" ht="13.8" hidden="false" customHeight="false" outlineLevel="0" collapsed="false">
      <c r="A2" s="0" t="s">
        <v>138</v>
      </c>
      <c r="B2" s="0" t="s">
        <v>231</v>
      </c>
      <c r="C2" s="0" t="s">
        <v>232</v>
      </c>
      <c r="D2" s="0" t="s">
        <v>233</v>
      </c>
      <c r="E2" s="0" t="s">
        <v>234</v>
      </c>
    </row>
    <row r="3" customFormat="false" ht="13.8" hidden="false" customHeight="false" outlineLevel="0" collapsed="false">
      <c r="A3" s="0" t="s">
        <v>139</v>
      </c>
      <c r="B3" s="0" t="s">
        <v>235</v>
      </c>
      <c r="C3" s="0" t="s">
        <v>232</v>
      </c>
      <c r="D3" s="0" t="s">
        <v>236</v>
      </c>
      <c r="E3" s="0" t="s">
        <v>234</v>
      </c>
    </row>
    <row r="4" customFormat="false" ht="13.8" hidden="false" customHeight="false" outlineLevel="0" collapsed="false">
      <c r="A4" s="0" t="s">
        <v>140</v>
      </c>
      <c r="B4" s="0" t="s">
        <v>237</v>
      </c>
      <c r="C4" s="0" t="s">
        <v>232</v>
      </c>
      <c r="D4" s="0" t="s">
        <v>238</v>
      </c>
      <c r="E4" s="0" t="s">
        <v>234</v>
      </c>
    </row>
    <row r="5" customFormat="false" ht="13.8" hidden="false" customHeight="false" outlineLevel="0" collapsed="false">
      <c r="A5" s="0" t="s">
        <v>141</v>
      </c>
      <c r="B5" s="0" t="s">
        <v>239</v>
      </c>
      <c r="C5" s="0" t="s">
        <v>232</v>
      </c>
      <c r="D5" s="0" t="s">
        <v>240</v>
      </c>
      <c r="E5" s="0" t="s">
        <v>234</v>
      </c>
    </row>
    <row r="6" customFormat="false" ht="13.8" hidden="false" customHeight="false" outlineLevel="0" collapsed="false">
      <c r="A6" s="0" t="s">
        <v>142</v>
      </c>
      <c r="B6" s="0" t="s">
        <v>241</v>
      </c>
      <c r="C6" s="0" t="s">
        <v>232</v>
      </c>
      <c r="D6" s="0" t="s">
        <v>242</v>
      </c>
      <c r="E6" s="0" t="s">
        <v>234</v>
      </c>
    </row>
    <row r="7" customFormat="false" ht="13.8" hidden="false" customHeight="false" outlineLevel="0" collapsed="false">
      <c r="A7" s="0" t="s">
        <v>143</v>
      </c>
      <c r="B7" s="0" t="s">
        <v>243</v>
      </c>
      <c r="C7" s="0" t="s">
        <v>232</v>
      </c>
      <c r="D7" s="0" t="s">
        <v>244</v>
      </c>
      <c r="E7" s="0" t="s">
        <v>234</v>
      </c>
    </row>
    <row r="8" customFormat="false" ht="13.8" hidden="false" customHeight="false" outlineLevel="0" collapsed="false">
      <c r="A8" s="0" t="s">
        <v>144</v>
      </c>
      <c r="B8" s="0" t="s">
        <v>245</v>
      </c>
      <c r="C8" s="0" t="s">
        <v>232</v>
      </c>
      <c r="D8" s="0" t="s">
        <v>246</v>
      </c>
      <c r="E8" s="0" t="s">
        <v>234</v>
      </c>
    </row>
    <row r="9" customFormat="false" ht="13.8" hidden="false" customHeight="false" outlineLevel="0" collapsed="false">
      <c r="A9" s="0" t="s">
        <v>145</v>
      </c>
      <c r="B9" s="0" t="s">
        <v>247</v>
      </c>
      <c r="C9" s="0" t="s">
        <v>232</v>
      </c>
      <c r="D9" s="0" t="s">
        <v>248</v>
      </c>
      <c r="E9" s="0" t="s">
        <v>234</v>
      </c>
    </row>
    <row r="10" customFormat="false" ht="13.8" hidden="false" customHeight="false" outlineLevel="0" collapsed="false">
      <c r="A10" s="0" t="s">
        <v>146</v>
      </c>
      <c r="B10" s="0" t="s">
        <v>249</v>
      </c>
      <c r="C10" s="0" t="s">
        <v>232</v>
      </c>
      <c r="D10" s="0" t="s">
        <v>250</v>
      </c>
      <c r="E10" s="0" t="s">
        <v>251</v>
      </c>
    </row>
    <row r="11" customFormat="false" ht="13.8" hidden="false" customHeight="false" outlineLevel="0" collapsed="false">
      <c r="A11" s="0" t="s">
        <v>147</v>
      </c>
      <c r="B11" s="0" t="s">
        <v>252</v>
      </c>
      <c r="C11" s="0" t="s">
        <v>232</v>
      </c>
      <c r="D11" s="0" t="s">
        <v>253</v>
      </c>
      <c r="E11" s="0" t="s">
        <v>251</v>
      </c>
    </row>
    <row r="12" customFormat="false" ht="13.8" hidden="false" customHeight="false" outlineLevel="0" collapsed="false">
      <c r="A12" s="0" t="s">
        <v>148</v>
      </c>
      <c r="B12" s="0" t="s">
        <v>254</v>
      </c>
      <c r="C12" s="0" t="s">
        <v>232</v>
      </c>
      <c r="D12" s="0" t="s">
        <v>255</v>
      </c>
      <c r="E12" s="0" t="s">
        <v>234</v>
      </c>
    </row>
    <row r="13" customFormat="false" ht="13.8" hidden="false" customHeight="false" outlineLevel="0" collapsed="false">
      <c r="A13" s="0" t="s">
        <v>149</v>
      </c>
      <c r="B13" s="0" t="s">
        <v>256</v>
      </c>
      <c r="C13" s="0" t="s">
        <v>232</v>
      </c>
      <c r="D13" s="0" t="s">
        <v>257</v>
      </c>
      <c r="E13" s="0" t="s">
        <v>234</v>
      </c>
    </row>
    <row r="14" customFormat="false" ht="13.8" hidden="false" customHeight="false" outlineLevel="0" collapsed="false">
      <c r="A14" s="0" t="s">
        <v>150</v>
      </c>
      <c r="B14" s="0" t="s">
        <v>258</v>
      </c>
      <c r="C14" s="0" t="s">
        <v>232</v>
      </c>
      <c r="D14" s="0" t="s">
        <v>259</v>
      </c>
      <c r="E14" s="0" t="s">
        <v>234</v>
      </c>
    </row>
    <row r="15" customFormat="false" ht="13.8" hidden="false" customHeight="false" outlineLevel="0" collapsed="false">
      <c r="A15" s="0" t="s">
        <v>151</v>
      </c>
      <c r="B15" s="0" t="s">
        <v>260</v>
      </c>
      <c r="C15" s="0" t="s">
        <v>232</v>
      </c>
      <c r="D15" s="0" t="s">
        <v>261</v>
      </c>
      <c r="E15" s="0" t="s">
        <v>234</v>
      </c>
    </row>
    <row r="16" customFormat="false" ht="13.8" hidden="false" customHeight="false" outlineLevel="0" collapsed="false">
      <c r="A16" s="0" t="s">
        <v>152</v>
      </c>
      <c r="B16" s="0" t="s">
        <v>262</v>
      </c>
      <c r="C16" s="0" t="s">
        <v>232</v>
      </c>
      <c r="D16" s="0" t="s">
        <v>263</v>
      </c>
      <c r="E16" s="0" t="s">
        <v>234</v>
      </c>
    </row>
    <row r="17" customFormat="false" ht="13.8" hidden="false" customHeight="false" outlineLevel="0" collapsed="false">
      <c r="A17" s="0" t="s">
        <v>153</v>
      </c>
      <c r="B17" s="0" t="s">
        <v>264</v>
      </c>
      <c r="C17" s="0" t="s">
        <v>232</v>
      </c>
      <c r="D17" s="0" t="s">
        <v>265</v>
      </c>
      <c r="E17" s="0" t="s">
        <v>234</v>
      </c>
    </row>
    <row r="18" customFormat="false" ht="13.8" hidden="false" customHeight="false" outlineLevel="0" collapsed="false">
      <c r="A18" s="0" t="s">
        <v>154</v>
      </c>
      <c r="B18" s="0" t="s">
        <v>266</v>
      </c>
      <c r="C18" s="0" t="s">
        <v>232</v>
      </c>
      <c r="D18" s="0" t="s">
        <v>267</v>
      </c>
      <c r="E18" s="0" t="s">
        <v>234</v>
      </c>
    </row>
    <row r="19" customFormat="false" ht="13.8" hidden="false" customHeight="false" outlineLevel="0" collapsed="false">
      <c r="A19" s="0" t="s">
        <v>155</v>
      </c>
      <c r="B19" s="0" t="s">
        <v>268</v>
      </c>
      <c r="C19" s="0" t="s">
        <v>232</v>
      </c>
      <c r="D19" s="0" t="s">
        <v>269</v>
      </c>
      <c r="E19" s="0" t="s">
        <v>234</v>
      </c>
    </row>
    <row r="20" customFormat="false" ht="13.8" hidden="false" customHeight="false" outlineLevel="0" collapsed="false">
      <c r="A20" s="0" t="s">
        <v>156</v>
      </c>
      <c r="B20" s="0" t="s">
        <v>270</v>
      </c>
      <c r="C20" s="0" t="s">
        <v>232</v>
      </c>
      <c r="D20" s="0" t="s">
        <v>271</v>
      </c>
      <c r="E20" s="0" t="s">
        <v>234</v>
      </c>
    </row>
    <row r="21" customFormat="false" ht="13.8" hidden="false" customHeight="false" outlineLevel="0" collapsed="false">
      <c r="A21" s="0" t="s">
        <v>157</v>
      </c>
      <c r="B21" s="0" t="s">
        <v>272</v>
      </c>
      <c r="C21" s="0" t="s">
        <v>232</v>
      </c>
      <c r="D21" s="0" t="s">
        <v>273</v>
      </c>
      <c r="E21" s="0" t="s">
        <v>234</v>
      </c>
    </row>
    <row r="22" customFormat="false" ht="13.8" hidden="false" customHeight="false" outlineLevel="0" collapsed="false">
      <c r="A22" s="0" t="s">
        <v>158</v>
      </c>
      <c r="B22" s="0" t="s">
        <v>274</v>
      </c>
      <c r="C22" s="0" t="s">
        <v>232</v>
      </c>
      <c r="D22" s="0" t="s">
        <v>275</v>
      </c>
      <c r="E22" s="0" t="s">
        <v>234</v>
      </c>
    </row>
    <row r="23" customFormat="false" ht="13.8" hidden="false" customHeight="false" outlineLevel="0" collapsed="false">
      <c r="A23" s="0" t="s">
        <v>159</v>
      </c>
      <c r="B23" s="0" t="s">
        <v>276</v>
      </c>
      <c r="C23" s="0" t="s">
        <v>232</v>
      </c>
      <c r="D23" s="0" t="s">
        <v>277</v>
      </c>
      <c r="E23" s="0" t="s">
        <v>234</v>
      </c>
    </row>
    <row r="24" customFormat="false" ht="13.8" hidden="false" customHeight="false" outlineLevel="0" collapsed="false">
      <c r="A24" s="0" t="s">
        <v>160</v>
      </c>
      <c r="B24" s="0" t="s">
        <v>278</v>
      </c>
      <c r="C24" s="0" t="s">
        <v>232</v>
      </c>
      <c r="D24" s="0" t="s">
        <v>279</v>
      </c>
      <c r="E24" s="0" t="s">
        <v>234</v>
      </c>
    </row>
    <row r="25" customFormat="false" ht="13.8" hidden="false" customHeight="false" outlineLevel="0" collapsed="false">
      <c r="A25" s="0" t="s">
        <v>161</v>
      </c>
      <c r="B25" s="0" t="s">
        <v>280</v>
      </c>
      <c r="C25" s="0" t="s">
        <v>232</v>
      </c>
      <c r="D25" s="0" t="s">
        <v>281</v>
      </c>
      <c r="E25" s="0" t="s">
        <v>282</v>
      </c>
    </row>
    <row r="26" customFormat="false" ht="13.8" hidden="false" customHeight="false" outlineLevel="0" collapsed="false">
      <c r="A26" s="0" t="s">
        <v>162</v>
      </c>
      <c r="B26" s="0" t="s">
        <v>283</v>
      </c>
      <c r="C26" s="0" t="s">
        <v>232</v>
      </c>
      <c r="D26" s="0" t="s">
        <v>284</v>
      </c>
      <c r="E26" s="0" t="s">
        <v>285</v>
      </c>
    </row>
    <row r="27" customFormat="false" ht="13.8" hidden="false" customHeight="false" outlineLevel="0" collapsed="false">
      <c r="A27" s="0" t="s">
        <v>163</v>
      </c>
      <c r="B27" s="0" t="s">
        <v>286</v>
      </c>
      <c r="C27" s="0" t="s">
        <v>232</v>
      </c>
      <c r="D27" s="0" t="s">
        <v>287</v>
      </c>
      <c r="E27" s="0" t="s">
        <v>234</v>
      </c>
    </row>
    <row r="28" customFormat="false" ht="13.8" hidden="false" customHeight="false" outlineLevel="0" collapsed="false">
      <c r="A28" s="0" t="s">
        <v>164</v>
      </c>
      <c r="B28" s="0" t="s">
        <v>288</v>
      </c>
      <c r="C28" s="0" t="s">
        <v>232</v>
      </c>
      <c r="D28" s="0" t="s">
        <v>289</v>
      </c>
      <c r="E28" s="0" t="s">
        <v>234</v>
      </c>
    </row>
    <row r="29" customFormat="false" ht="13.8" hidden="false" customHeight="false" outlineLevel="0" collapsed="false">
      <c r="A29" s="0" t="s">
        <v>165</v>
      </c>
      <c r="B29" s="0" t="s">
        <v>290</v>
      </c>
      <c r="C29" s="0" t="s">
        <v>232</v>
      </c>
      <c r="D29" s="0" t="s">
        <v>291</v>
      </c>
      <c r="E29" s="0" t="s">
        <v>234</v>
      </c>
    </row>
    <row r="30" customFormat="false" ht="13.8" hidden="false" customHeight="false" outlineLevel="0" collapsed="false">
      <c r="A30" s="0" t="s">
        <v>166</v>
      </c>
      <c r="B30" s="0" t="s">
        <v>292</v>
      </c>
      <c r="C30" s="0" t="s">
        <v>232</v>
      </c>
      <c r="D30" s="0" t="s">
        <v>293</v>
      </c>
      <c r="E30" s="0" t="s">
        <v>282</v>
      </c>
    </row>
    <row r="31" customFormat="false" ht="13.8" hidden="false" customHeight="false" outlineLevel="0" collapsed="false">
      <c r="A31" s="0" t="s">
        <v>167</v>
      </c>
      <c r="B31" s="0" t="s">
        <v>294</v>
      </c>
      <c r="C31" s="0" t="s">
        <v>232</v>
      </c>
      <c r="D31" s="0" t="s">
        <v>295</v>
      </c>
      <c r="E31" s="0" t="s">
        <v>234</v>
      </c>
    </row>
    <row r="32" customFormat="false" ht="13.8" hidden="false" customHeight="false" outlineLevel="0" collapsed="false">
      <c r="A32" s="0" t="s">
        <v>168</v>
      </c>
      <c r="B32" s="0" t="s">
        <v>296</v>
      </c>
      <c r="C32" s="0" t="s">
        <v>232</v>
      </c>
      <c r="D32" s="0" t="s">
        <v>297</v>
      </c>
      <c r="E32" s="0" t="s">
        <v>234</v>
      </c>
    </row>
    <row r="33" customFormat="false" ht="13.8" hidden="false" customHeight="false" outlineLevel="0" collapsed="false">
      <c r="A33" s="0" t="s">
        <v>169</v>
      </c>
      <c r="B33" s="0" t="s">
        <v>298</v>
      </c>
      <c r="C33" s="0" t="s">
        <v>232</v>
      </c>
      <c r="D33" s="0" t="s">
        <v>299</v>
      </c>
      <c r="E33" s="0" t="s">
        <v>234</v>
      </c>
    </row>
    <row r="34" customFormat="false" ht="13.8" hidden="false" customHeight="false" outlineLevel="0" collapsed="false">
      <c r="A34" s="0" t="s">
        <v>170</v>
      </c>
      <c r="B34" s="0" t="s">
        <v>300</v>
      </c>
      <c r="C34" s="0" t="s">
        <v>232</v>
      </c>
      <c r="D34" s="0" t="s">
        <v>301</v>
      </c>
      <c r="E34" s="0" t="s">
        <v>251</v>
      </c>
    </row>
    <row r="35" customFormat="false" ht="13.8" hidden="false" customHeight="false" outlineLevel="0" collapsed="false">
      <c r="A35" s="0" t="s">
        <v>171</v>
      </c>
      <c r="B35" s="0" t="s">
        <v>302</v>
      </c>
      <c r="C35" s="0" t="s">
        <v>232</v>
      </c>
      <c r="D35" s="0" t="s">
        <v>303</v>
      </c>
      <c r="E35" s="0" t="s">
        <v>251</v>
      </c>
    </row>
    <row r="36" customFormat="false" ht="13.8" hidden="false" customHeight="false" outlineLevel="0" collapsed="false">
      <c r="A36" s="0" t="s">
        <v>172</v>
      </c>
      <c r="B36" s="0" t="s">
        <v>304</v>
      </c>
      <c r="C36" s="0" t="s">
        <v>232</v>
      </c>
      <c r="D36" s="0" t="s">
        <v>305</v>
      </c>
      <c r="E36" s="0" t="s">
        <v>251</v>
      </c>
    </row>
    <row r="37" customFormat="false" ht="13.8" hidden="false" customHeight="false" outlineLevel="0" collapsed="false">
      <c r="A37" s="0" t="s">
        <v>173</v>
      </c>
      <c r="B37" s="0" t="s">
        <v>306</v>
      </c>
      <c r="C37" s="0" t="s">
        <v>307</v>
      </c>
      <c r="D37" s="0" t="s">
        <v>308</v>
      </c>
      <c r="E37" s="0" t="s">
        <v>309</v>
      </c>
    </row>
    <row r="38" customFormat="false" ht="13.8" hidden="false" customHeight="false" outlineLevel="0" collapsed="false">
      <c r="A38" s="0" t="s">
        <v>174</v>
      </c>
      <c r="B38" s="0" t="s">
        <v>310</v>
      </c>
      <c r="C38" s="0" t="s">
        <v>307</v>
      </c>
      <c r="D38" s="0" t="s">
        <v>311</v>
      </c>
      <c r="E38" s="0" t="s">
        <v>309</v>
      </c>
    </row>
    <row r="39" customFormat="false" ht="13.8" hidden="false" customHeight="false" outlineLevel="0" collapsed="false">
      <c r="A39" s="0" t="s">
        <v>175</v>
      </c>
      <c r="B39" s="0" t="s">
        <v>312</v>
      </c>
      <c r="C39" s="0" t="s">
        <v>313</v>
      </c>
      <c r="D39" s="0" t="s">
        <v>314</v>
      </c>
      <c r="E39" s="0" t="s">
        <v>315</v>
      </c>
    </row>
    <row r="40" customFormat="false" ht="13.8" hidden="false" customHeight="false" outlineLevel="0" collapsed="false">
      <c r="A40" s="0" t="s">
        <v>176</v>
      </c>
      <c r="B40" s="0" t="s">
        <v>316</v>
      </c>
      <c r="C40" s="0" t="s">
        <v>313</v>
      </c>
      <c r="D40" s="0" t="s">
        <v>317</v>
      </c>
      <c r="E40" s="0" t="s">
        <v>315</v>
      </c>
    </row>
    <row r="41" customFormat="false" ht="13.8" hidden="false" customHeight="false" outlineLevel="0" collapsed="false">
      <c r="A41" s="0" t="s">
        <v>177</v>
      </c>
      <c r="B41" s="0" t="s">
        <v>318</v>
      </c>
      <c r="C41" s="0" t="s">
        <v>313</v>
      </c>
      <c r="D41" s="0" t="s">
        <v>319</v>
      </c>
      <c r="E41" s="0" t="s">
        <v>315</v>
      </c>
    </row>
    <row r="42" customFormat="false" ht="13.8" hidden="false" customHeight="false" outlineLevel="0" collapsed="false">
      <c r="A42" s="0" t="s">
        <v>178</v>
      </c>
      <c r="B42" s="0" t="s">
        <v>320</v>
      </c>
      <c r="C42" s="0" t="s">
        <v>313</v>
      </c>
      <c r="D42" s="0" t="s">
        <v>321</v>
      </c>
      <c r="E42" s="0" t="s">
        <v>315</v>
      </c>
    </row>
    <row r="43" customFormat="false" ht="13.8" hidden="false" customHeight="false" outlineLevel="0" collapsed="false">
      <c r="A43" s="0" t="s">
        <v>179</v>
      </c>
      <c r="B43" s="0" t="s">
        <v>322</v>
      </c>
      <c r="C43" s="0" t="s">
        <v>313</v>
      </c>
      <c r="D43" s="0" t="s">
        <v>323</v>
      </c>
      <c r="E43" s="0" t="s">
        <v>315</v>
      </c>
    </row>
    <row r="44" customFormat="false" ht="13.8" hidden="false" customHeight="false" outlineLevel="0" collapsed="false">
      <c r="A44" s="0" t="s">
        <v>180</v>
      </c>
      <c r="B44" s="0" t="s">
        <v>324</v>
      </c>
      <c r="C44" s="0" t="s">
        <v>313</v>
      </c>
      <c r="D44" s="0" t="s">
        <v>325</v>
      </c>
      <c r="E44" s="0" t="s">
        <v>315</v>
      </c>
    </row>
    <row r="45" customFormat="false" ht="13.8" hidden="false" customHeight="false" outlineLevel="0" collapsed="false">
      <c r="A45" s="0" t="s">
        <v>181</v>
      </c>
      <c r="B45" s="0" t="s">
        <v>326</v>
      </c>
      <c r="C45" s="0" t="s">
        <v>313</v>
      </c>
      <c r="D45" s="0" t="s">
        <v>327</v>
      </c>
      <c r="E45" s="0" t="s">
        <v>315</v>
      </c>
    </row>
    <row r="46" customFormat="false" ht="13.8" hidden="false" customHeight="false" outlineLevel="0" collapsed="false">
      <c r="A46" s="0" t="s">
        <v>182</v>
      </c>
      <c r="B46" s="0" t="s">
        <v>328</v>
      </c>
      <c r="C46" s="0" t="s">
        <v>329</v>
      </c>
      <c r="D46" s="0" t="s">
        <v>330</v>
      </c>
      <c r="E46" s="0" t="s">
        <v>315</v>
      </c>
    </row>
    <row r="47" customFormat="false" ht="13.8" hidden="false" customHeight="false" outlineLevel="0" collapsed="false">
      <c r="A47" s="0" t="s">
        <v>183</v>
      </c>
      <c r="B47" s="0" t="s">
        <v>331</v>
      </c>
      <c r="C47" s="0" t="s">
        <v>329</v>
      </c>
      <c r="D47" s="0" t="s">
        <v>332</v>
      </c>
      <c r="E47" s="0" t="s">
        <v>315</v>
      </c>
    </row>
    <row r="48" customFormat="false" ht="13.8" hidden="false" customHeight="false" outlineLevel="0" collapsed="false">
      <c r="A48" s="0" t="s">
        <v>184</v>
      </c>
      <c r="B48" s="0" t="s">
        <v>333</v>
      </c>
      <c r="C48" s="0" t="s">
        <v>329</v>
      </c>
      <c r="D48" s="0" t="s">
        <v>334</v>
      </c>
      <c r="E48" s="0" t="s">
        <v>315</v>
      </c>
    </row>
    <row r="49" customFormat="false" ht="13.8" hidden="false" customHeight="false" outlineLevel="0" collapsed="false">
      <c r="A49" s="0" t="s">
        <v>185</v>
      </c>
      <c r="B49" s="0" t="s">
        <v>335</v>
      </c>
      <c r="C49" s="0" t="s">
        <v>329</v>
      </c>
      <c r="D49" s="0" t="s">
        <v>336</v>
      </c>
      <c r="E49" s="0" t="s">
        <v>315</v>
      </c>
    </row>
    <row r="50" customFormat="false" ht="13.8" hidden="false" customHeight="false" outlineLevel="0" collapsed="false">
      <c r="A50" s="0" t="s">
        <v>186</v>
      </c>
      <c r="B50" s="0" t="s">
        <v>337</v>
      </c>
      <c r="C50" s="0" t="s">
        <v>329</v>
      </c>
      <c r="D50" s="0" t="s">
        <v>338</v>
      </c>
      <c r="E50" s="0" t="s">
        <v>315</v>
      </c>
    </row>
    <row r="51" customFormat="false" ht="13.8" hidden="false" customHeight="false" outlineLevel="0" collapsed="false">
      <c r="A51" s="0" t="s">
        <v>187</v>
      </c>
      <c r="B51" s="0" t="s">
        <v>339</v>
      </c>
      <c r="C51" s="0" t="s">
        <v>340</v>
      </c>
      <c r="D51" s="0" t="s">
        <v>341</v>
      </c>
      <c r="E51" s="0" t="s">
        <v>342</v>
      </c>
    </row>
    <row r="52" customFormat="false" ht="13.8" hidden="false" customHeight="false" outlineLevel="0" collapsed="false">
      <c r="A52" s="0" t="s">
        <v>188</v>
      </c>
      <c r="B52" s="0" t="s">
        <v>343</v>
      </c>
      <c r="C52" s="0" t="s">
        <v>340</v>
      </c>
      <c r="D52" s="0" t="s">
        <v>344</v>
      </c>
      <c r="E52" s="0" t="s">
        <v>342</v>
      </c>
    </row>
    <row r="53" customFormat="false" ht="13.8" hidden="false" customHeight="false" outlineLevel="0" collapsed="false">
      <c r="A53" s="0" t="s">
        <v>189</v>
      </c>
      <c r="B53" s="0" t="s">
        <v>345</v>
      </c>
      <c r="C53" s="0" t="s">
        <v>340</v>
      </c>
      <c r="D53" s="0" t="s">
        <v>346</v>
      </c>
      <c r="E53" s="0" t="s">
        <v>342</v>
      </c>
    </row>
    <row r="54" customFormat="false" ht="13.8" hidden="false" customHeight="false" outlineLevel="0" collapsed="false">
      <c r="A54" s="0" t="s">
        <v>190</v>
      </c>
      <c r="B54" s="0" t="s">
        <v>347</v>
      </c>
      <c r="C54" s="0" t="s">
        <v>340</v>
      </c>
      <c r="D54" s="0" t="s">
        <v>348</v>
      </c>
      <c r="E54" s="0" t="s">
        <v>342</v>
      </c>
    </row>
    <row r="55" customFormat="false" ht="13.8" hidden="false" customHeight="false" outlineLevel="0" collapsed="false">
      <c r="A55" s="0" t="s">
        <v>191</v>
      </c>
      <c r="B55" s="0" t="s">
        <v>349</v>
      </c>
      <c r="C55" s="0" t="s">
        <v>340</v>
      </c>
      <c r="D55" s="0" t="s">
        <v>350</v>
      </c>
      <c r="E55" s="0" t="s">
        <v>342</v>
      </c>
    </row>
    <row r="56" customFormat="false" ht="13.8" hidden="false" customHeight="false" outlineLevel="0" collapsed="false">
      <c r="A56" s="0" t="s">
        <v>192</v>
      </c>
      <c r="B56" s="0" t="s">
        <v>351</v>
      </c>
      <c r="C56" s="0" t="s">
        <v>340</v>
      </c>
      <c r="D56" s="0" t="s">
        <v>352</v>
      </c>
      <c r="E56" s="0" t="s">
        <v>342</v>
      </c>
    </row>
    <row r="57" customFormat="false" ht="13.8" hidden="false" customHeight="false" outlineLevel="0" collapsed="false">
      <c r="A57" s="0" t="s">
        <v>193</v>
      </c>
      <c r="B57" s="0" t="s">
        <v>353</v>
      </c>
      <c r="C57" s="0" t="s">
        <v>340</v>
      </c>
      <c r="D57" s="0" t="s">
        <v>354</v>
      </c>
      <c r="E57" s="0" t="s">
        <v>342</v>
      </c>
    </row>
    <row r="58" customFormat="false" ht="13.8" hidden="false" customHeight="false" outlineLevel="0" collapsed="false">
      <c r="A58" s="0" t="s">
        <v>194</v>
      </c>
      <c r="B58" s="0" t="s">
        <v>355</v>
      </c>
      <c r="C58" s="0" t="s">
        <v>356</v>
      </c>
      <c r="D58" s="0" t="s">
        <v>357</v>
      </c>
      <c r="E58" s="0" t="s">
        <v>358</v>
      </c>
    </row>
    <row r="59" customFormat="false" ht="13.8" hidden="false" customHeight="false" outlineLevel="0" collapsed="false">
      <c r="A59" s="0" t="s">
        <v>195</v>
      </c>
      <c r="B59" s="0" t="s">
        <v>359</v>
      </c>
      <c r="C59" s="0" t="s">
        <v>356</v>
      </c>
      <c r="D59" s="0" t="s">
        <v>360</v>
      </c>
      <c r="E59" s="0" t="s">
        <v>358</v>
      </c>
    </row>
    <row r="60" customFormat="false" ht="13.8" hidden="false" customHeight="false" outlineLevel="0" collapsed="false">
      <c r="A60" s="0" t="s">
        <v>196</v>
      </c>
      <c r="B60" s="0" t="s">
        <v>361</v>
      </c>
      <c r="C60" s="0" t="s">
        <v>356</v>
      </c>
      <c r="D60" s="0" t="s">
        <v>362</v>
      </c>
      <c r="E60" s="0" t="s">
        <v>363</v>
      </c>
    </row>
    <row r="61" customFormat="false" ht="13.8" hidden="false" customHeight="false" outlineLevel="0" collapsed="false">
      <c r="A61" s="0" t="s">
        <v>197</v>
      </c>
      <c r="B61" s="0" t="s">
        <v>364</v>
      </c>
      <c r="C61" s="0" t="s">
        <v>365</v>
      </c>
      <c r="D61" s="0" t="s">
        <v>366</v>
      </c>
      <c r="E61" s="0" t="s">
        <v>367</v>
      </c>
    </row>
    <row r="62" customFormat="false" ht="13.8" hidden="false" customHeight="false" outlineLevel="0" collapsed="false">
      <c r="A62" s="0" t="s">
        <v>198</v>
      </c>
      <c r="B62" s="0" t="s">
        <v>368</v>
      </c>
      <c r="C62" s="0" t="s">
        <v>369</v>
      </c>
      <c r="D62" s="0" t="s">
        <v>370</v>
      </c>
      <c r="E62" s="0" t="s">
        <v>371</v>
      </c>
    </row>
    <row r="63" customFormat="false" ht="13.8" hidden="false" customHeight="false" outlineLevel="0" collapsed="false">
      <c r="A63" s="0" t="s">
        <v>199</v>
      </c>
      <c r="B63" s="0" t="s">
        <v>372</v>
      </c>
      <c r="C63" s="0" t="s">
        <v>232</v>
      </c>
      <c r="D63" s="0" t="s">
        <v>373</v>
      </c>
      <c r="E63" s="0" t="s">
        <v>374</v>
      </c>
    </row>
    <row r="64" customFormat="false" ht="13.8" hidden="false" customHeight="false" outlineLevel="0" collapsed="false">
      <c r="A64" s="0" t="s">
        <v>200</v>
      </c>
      <c r="B64" s="0" t="s">
        <v>375</v>
      </c>
      <c r="C64" s="0" t="s">
        <v>376</v>
      </c>
      <c r="D64" s="0" t="s">
        <v>377</v>
      </c>
      <c r="E64" s="0" t="s">
        <v>363</v>
      </c>
    </row>
    <row r="65" customFormat="false" ht="13.8" hidden="false" customHeight="false" outlineLevel="0" collapsed="false">
      <c r="A65" s="0" t="s">
        <v>201</v>
      </c>
      <c r="B65" s="0" t="s">
        <v>378</v>
      </c>
      <c r="C65" s="0" t="s">
        <v>232</v>
      </c>
      <c r="D65" s="0" t="s">
        <v>379</v>
      </c>
      <c r="E65" s="0" t="s">
        <v>380</v>
      </c>
    </row>
    <row r="66" customFormat="false" ht="13.8" hidden="false" customHeight="false" outlineLevel="0" collapsed="false">
      <c r="A66" s="0" t="s">
        <v>202</v>
      </c>
      <c r="B66" s="0" t="s">
        <v>381</v>
      </c>
      <c r="C66" s="0" t="s">
        <v>232</v>
      </c>
      <c r="D66" s="0" t="s">
        <v>382</v>
      </c>
      <c r="E66" s="0" t="s">
        <v>251</v>
      </c>
    </row>
    <row r="67" customFormat="false" ht="13.8" hidden="false" customHeight="false" outlineLevel="0" collapsed="false">
      <c r="A67" s="0" t="s">
        <v>203</v>
      </c>
      <c r="B67" s="0" t="s">
        <v>383</v>
      </c>
      <c r="C67" s="0" t="s">
        <v>232</v>
      </c>
      <c r="D67" s="0" t="s">
        <v>384</v>
      </c>
      <c r="E67" s="0" t="s">
        <v>282</v>
      </c>
    </row>
    <row r="68" customFormat="false" ht="13.8" hidden="false" customHeight="false" outlineLevel="0" collapsed="false">
      <c r="A68" s="0" t="s">
        <v>204</v>
      </c>
      <c r="B68" s="0" t="s">
        <v>385</v>
      </c>
      <c r="C68" s="0" t="s">
        <v>232</v>
      </c>
      <c r="D68" s="0" t="s">
        <v>386</v>
      </c>
      <c r="E68" s="0" t="s">
        <v>380</v>
      </c>
    </row>
    <row r="69" customFormat="false" ht="13.8" hidden="false" customHeight="false" outlineLevel="0" collapsed="false">
      <c r="A69" s="0" t="s">
        <v>205</v>
      </c>
      <c r="B69" s="0" t="s">
        <v>387</v>
      </c>
      <c r="C69" s="0" t="s">
        <v>232</v>
      </c>
      <c r="D69" s="0" t="s">
        <v>388</v>
      </c>
      <c r="E69" s="0" t="s">
        <v>389</v>
      </c>
    </row>
    <row r="70" customFormat="false" ht="13.8" hidden="false" customHeight="false" outlineLevel="0" collapsed="false">
      <c r="A70" s="0" t="s">
        <v>206</v>
      </c>
      <c r="B70" s="0" t="s">
        <v>390</v>
      </c>
      <c r="C70" s="0" t="s">
        <v>232</v>
      </c>
      <c r="D70" s="0" t="s">
        <v>391</v>
      </c>
      <c r="E70" s="0" t="s">
        <v>374</v>
      </c>
    </row>
    <row r="71" customFormat="false" ht="13.8" hidden="false" customHeight="false" outlineLevel="0" collapsed="false">
      <c r="A71" s="0" t="s">
        <v>207</v>
      </c>
      <c r="B71" s="0" t="s">
        <v>392</v>
      </c>
      <c r="C71" s="0" t="s">
        <v>232</v>
      </c>
      <c r="D71" s="0" t="s">
        <v>393</v>
      </c>
      <c r="E71" s="0" t="s">
        <v>374</v>
      </c>
    </row>
    <row r="72" customFormat="false" ht="13.8" hidden="false" customHeight="false" outlineLevel="0" collapsed="false">
      <c r="A72" s="0" t="s">
        <v>208</v>
      </c>
      <c r="B72" s="0" t="s">
        <v>394</v>
      </c>
      <c r="C72" s="0" t="s">
        <v>356</v>
      </c>
      <c r="D72" s="0" t="s">
        <v>395</v>
      </c>
      <c r="E72" s="0" t="s">
        <v>358</v>
      </c>
    </row>
    <row r="73" customFormat="false" ht="13.8" hidden="false" customHeight="false" outlineLevel="0" collapsed="false">
      <c r="A73" s="0" t="s">
        <v>209</v>
      </c>
      <c r="B73" s="0" t="s">
        <v>396</v>
      </c>
      <c r="C73" s="0" t="s">
        <v>232</v>
      </c>
      <c r="D73" s="0" t="s">
        <v>397</v>
      </c>
      <c r="E73" s="0" t="s">
        <v>374</v>
      </c>
    </row>
    <row r="74" customFormat="false" ht="13.8" hidden="false" customHeight="false" outlineLevel="0" collapsed="false">
      <c r="A74" s="0" t="s">
        <v>210</v>
      </c>
      <c r="B74" s="0" t="s">
        <v>398</v>
      </c>
      <c r="C74" s="0" t="s">
        <v>232</v>
      </c>
      <c r="D74" s="0" t="s">
        <v>399</v>
      </c>
      <c r="E74" s="0" t="s">
        <v>374</v>
      </c>
    </row>
    <row r="75" customFormat="false" ht="13.8" hidden="false" customHeight="false" outlineLevel="0" collapsed="false">
      <c r="A75" s="0" t="s">
        <v>211</v>
      </c>
      <c r="B75" s="0" t="s">
        <v>400</v>
      </c>
      <c r="C75" s="0" t="s">
        <v>232</v>
      </c>
      <c r="D75" s="0" t="s">
        <v>401</v>
      </c>
      <c r="E75" s="0" t="s">
        <v>374</v>
      </c>
    </row>
    <row r="76" customFormat="false" ht="13.8" hidden="false" customHeight="false" outlineLevel="0" collapsed="false">
      <c r="A76" s="0" t="s">
        <v>212</v>
      </c>
      <c r="B76" s="0" t="s">
        <v>402</v>
      </c>
      <c r="C76" s="0" t="s">
        <v>232</v>
      </c>
      <c r="D76" s="0" t="s">
        <v>403</v>
      </c>
      <c r="E76" s="0" t="s">
        <v>374</v>
      </c>
    </row>
    <row r="77" customFormat="false" ht="13.8" hidden="false" customHeight="false" outlineLevel="0" collapsed="false">
      <c r="A77" s="0" t="s">
        <v>213</v>
      </c>
      <c r="B77" s="0" t="s">
        <v>404</v>
      </c>
      <c r="C77" s="0" t="s">
        <v>232</v>
      </c>
      <c r="D77" s="0" t="s">
        <v>405</v>
      </c>
      <c r="E77" s="0" t="s">
        <v>374</v>
      </c>
    </row>
    <row r="78" customFormat="false" ht="13.8" hidden="false" customHeight="false" outlineLevel="0" collapsed="false">
      <c r="A78" s="0" t="s">
        <v>214</v>
      </c>
      <c r="B78" s="0" t="s">
        <v>406</v>
      </c>
      <c r="C78" s="0" t="s">
        <v>232</v>
      </c>
      <c r="D78" s="0" t="s">
        <v>407</v>
      </c>
      <c r="E78" s="0" t="s">
        <v>374</v>
      </c>
    </row>
    <row r="79" customFormat="false" ht="13.8" hidden="false" customHeight="false" outlineLevel="0" collapsed="false">
      <c r="A79" s="0" t="s">
        <v>215</v>
      </c>
      <c r="B79" s="0" t="s">
        <v>408</v>
      </c>
      <c r="C79" s="0" t="s">
        <v>232</v>
      </c>
      <c r="D79" s="0" t="s">
        <v>409</v>
      </c>
      <c r="E79" s="0" t="s">
        <v>374</v>
      </c>
    </row>
    <row r="80" customFormat="false" ht="13.8" hidden="false" customHeight="false" outlineLevel="0" collapsed="false">
      <c r="A80" s="0" t="s">
        <v>216</v>
      </c>
      <c r="B80" s="0" t="s">
        <v>410</v>
      </c>
      <c r="C80" s="0" t="s">
        <v>340</v>
      </c>
      <c r="D80" s="0" t="s">
        <v>411</v>
      </c>
      <c r="E80" s="0" t="s">
        <v>342</v>
      </c>
    </row>
    <row r="81" customFormat="false" ht="13.8" hidden="false" customHeight="false" outlineLevel="0" collapsed="false">
      <c r="A81" s="0" t="s">
        <v>217</v>
      </c>
      <c r="B81" s="0" t="s">
        <v>412</v>
      </c>
      <c r="C81" s="0" t="s">
        <v>413</v>
      </c>
      <c r="D81" s="0" t="s">
        <v>414</v>
      </c>
      <c r="E81" s="0" t="s">
        <v>363</v>
      </c>
    </row>
    <row r="82" customFormat="false" ht="13.8" hidden="false" customHeight="false" outlineLevel="0" collapsed="false">
      <c r="A82" s="0" t="s">
        <v>218</v>
      </c>
      <c r="B82" s="0" t="s">
        <v>415</v>
      </c>
      <c r="C82" s="0" t="s">
        <v>413</v>
      </c>
      <c r="D82" s="0" t="s">
        <v>416</v>
      </c>
      <c r="E82" s="0" t="s">
        <v>363</v>
      </c>
    </row>
    <row r="83" customFormat="false" ht="13.8" hidden="false" customHeight="false" outlineLevel="0" collapsed="false">
      <c r="A83" s="0" t="s">
        <v>219</v>
      </c>
      <c r="B83" s="0" t="s">
        <v>417</v>
      </c>
      <c r="C83" s="0" t="s">
        <v>418</v>
      </c>
      <c r="D83" s="0" t="s">
        <v>419</v>
      </c>
      <c r="E83" s="0" t="s">
        <v>363</v>
      </c>
    </row>
    <row r="84" customFormat="false" ht="13.8" hidden="false" customHeight="false" outlineLevel="0" collapsed="false">
      <c r="A84" s="0" t="s">
        <v>220</v>
      </c>
      <c r="B84" s="0" t="s">
        <v>420</v>
      </c>
      <c r="C84" s="0" t="s">
        <v>413</v>
      </c>
      <c r="D84" s="0" t="s">
        <v>421</v>
      </c>
      <c r="E84" s="0" t="s">
        <v>363</v>
      </c>
    </row>
    <row r="85" customFormat="false" ht="13.8" hidden="false" customHeight="false" outlineLevel="0" collapsed="false">
      <c r="A85" s="0" t="s">
        <v>221</v>
      </c>
      <c r="B85" s="0" t="s">
        <v>422</v>
      </c>
      <c r="C85" s="0" t="s">
        <v>340</v>
      </c>
      <c r="D85" s="0" t="s">
        <v>423</v>
      </c>
      <c r="E85" s="0" t="s">
        <v>342</v>
      </c>
    </row>
    <row r="86" customFormat="false" ht="13.8" hidden="false" customHeight="false" outlineLevel="0" collapsed="false">
      <c r="A86" s="0" t="s">
        <v>222</v>
      </c>
      <c r="B86" s="0" t="s">
        <v>424</v>
      </c>
      <c r="C86" s="0" t="s">
        <v>340</v>
      </c>
      <c r="D86" s="0" t="s">
        <v>425</v>
      </c>
      <c r="E86" s="0" t="s">
        <v>342</v>
      </c>
    </row>
    <row r="87" customFormat="false" ht="13.8" hidden="false" customHeight="false" outlineLevel="0" collapsed="false">
      <c r="A87" s="0" t="s">
        <v>223</v>
      </c>
      <c r="B87" s="0" t="s">
        <v>426</v>
      </c>
      <c r="C87" s="0" t="s">
        <v>413</v>
      </c>
      <c r="D87" s="0" t="s">
        <v>427</v>
      </c>
      <c r="E87" s="0" t="s">
        <v>363</v>
      </c>
    </row>
    <row r="88" customFormat="false" ht="13.8" hidden="false" customHeight="false" outlineLevel="0" collapsed="false">
      <c r="A88" s="0" t="s">
        <v>224</v>
      </c>
      <c r="B88" s="0" t="s">
        <v>428</v>
      </c>
      <c r="C88" s="0" t="s">
        <v>413</v>
      </c>
      <c r="D88" s="0" t="s">
        <v>429</v>
      </c>
      <c r="E88" s="0" t="s">
        <v>363</v>
      </c>
    </row>
    <row r="89" customFormat="false" ht="13.8" hidden="false" customHeight="false" outlineLevel="0" collapsed="false">
      <c r="A89" s="0" t="s">
        <v>225</v>
      </c>
      <c r="B89" s="0" t="s">
        <v>430</v>
      </c>
      <c r="C89" s="0" t="s">
        <v>232</v>
      </c>
      <c r="D89" s="0" t="s">
        <v>431</v>
      </c>
      <c r="E89" s="0" t="s">
        <v>374</v>
      </c>
    </row>
    <row r="90" customFormat="false" ht="13.8" hidden="false" customHeight="false" outlineLevel="0" collapsed="false">
      <c r="A90" s="0" t="s">
        <v>226</v>
      </c>
      <c r="B90" s="0" t="s">
        <v>432</v>
      </c>
      <c r="C90" s="0" t="s">
        <v>232</v>
      </c>
      <c r="D90" s="0" t="s">
        <v>433</v>
      </c>
      <c r="E90" s="0" t="s">
        <v>374</v>
      </c>
    </row>
    <row r="91" customFormat="false" ht="13.8" hidden="false" customHeight="false" outlineLevel="0" collapsed="false">
      <c r="A91" s="0" t="s">
        <v>227</v>
      </c>
      <c r="B91" s="0" t="s">
        <v>434</v>
      </c>
      <c r="C91" s="0" t="s">
        <v>232</v>
      </c>
      <c r="D91" s="0" t="s">
        <v>435</v>
      </c>
      <c r="E91" s="0" t="s">
        <v>374</v>
      </c>
    </row>
    <row r="92" customFormat="false" ht="13.8" hidden="false" customHeight="false" outlineLevel="0" collapsed="false">
      <c r="A92" s="0" t="s">
        <v>228</v>
      </c>
      <c r="B92" s="0" t="s">
        <v>436</v>
      </c>
      <c r="C92" s="0" t="s">
        <v>232</v>
      </c>
      <c r="D92" s="0" t="s">
        <v>437</v>
      </c>
      <c r="E92" s="0" t="s">
        <v>374</v>
      </c>
    </row>
    <row r="93" customFormat="false" ht="13.8" hidden="false" customHeight="false" outlineLevel="0" collapsed="false">
      <c r="A93" s="0" t="s">
        <v>229</v>
      </c>
      <c r="B93" s="0" t="s">
        <v>438</v>
      </c>
      <c r="C93" s="0" t="s">
        <v>232</v>
      </c>
      <c r="D93" s="0" t="s">
        <v>439</v>
      </c>
      <c r="E93" s="0" t="s">
        <v>251</v>
      </c>
    </row>
  </sheetData>
  <sheetProtection sheet="true" objects="true" scenarios="true"/>
  <printOptions headings="false" gridLines="false" gridLinesSet="true" horizontalCentered="false" verticalCentered="false"/>
  <pageMargins left="0.7" right="0.7" top="0.3" bottom="0.3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4.47"/>
    <col collapsed="false" customWidth="true" hidden="false" outlineLevel="0" max="2" min="2" style="0" width="9.93"/>
    <col collapsed="false" customWidth="true" hidden="false" outlineLevel="0" max="3" min="3" style="0" width="23.35"/>
    <col collapsed="false" customWidth="true" hidden="false" outlineLevel="0" max="4" min="4" style="0" width="10.64"/>
    <col collapsed="false" customWidth="true" hidden="false" outlineLevel="0" max="5" min="5" style="0" width="13.19"/>
    <col collapsed="false" customWidth="true" hidden="false" outlineLevel="0" max="6" min="6" style="0" width="4.56"/>
    <col collapsed="false" customWidth="true" hidden="false" outlineLevel="0" max="7" min="7" style="0" width="26.61"/>
    <col collapsed="false" customWidth="true" hidden="false" outlineLevel="0" max="8" min="8" style="0" width="17.97"/>
    <col collapsed="false" customWidth="true" hidden="false" outlineLevel="0" max="9" min="9" style="0" width="17.35"/>
    <col collapsed="false" customWidth="true" hidden="false" outlineLevel="0" max="10" min="10" style="0" width="11.18"/>
    <col collapsed="false" customWidth="true" hidden="false" outlineLevel="0" max="11" min="11" style="0" width="11.62"/>
    <col collapsed="false" customWidth="true" hidden="false" outlineLevel="0" max="12" min="12" style="0" width="8.82"/>
    <col collapsed="false" customWidth="true" hidden="false" outlineLevel="0" max="13" min="13" style="0" width="4.45"/>
    <col collapsed="false" customWidth="true" hidden="false" outlineLevel="0" max="14" min="14" style="0" width="19.35"/>
    <col collapsed="false" customWidth="true" hidden="false" outlineLevel="0" max="64" min="15" style="0" width="8.67"/>
  </cols>
  <sheetData>
    <row r="1" customFormat="false" ht="13.8" hidden="false" customHeight="false" outlineLevel="0" collapsed="false">
      <c r="A1" s="8" t="s">
        <v>440</v>
      </c>
      <c r="B1" s="8" t="s">
        <v>441</v>
      </c>
      <c r="C1" s="8" t="s">
        <v>442</v>
      </c>
      <c r="D1" s="8" t="s">
        <v>443</v>
      </c>
      <c r="E1" s="8" t="s">
        <v>444</v>
      </c>
      <c r="F1" s="8" t="s">
        <v>445</v>
      </c>
      <c r="G1" s="8" t="s">
        <v>446</v>
      </c>
      <c r="H1" s="8" t="s">
        <v>447</v>
      </c>
      <c r="I1" s="8" t="s">
        <v>448</v>
      </c>
      <c r="J1" s="8" t="s">
        <v>449</v>
      </c>
      <c r="K1" s="8" t="s">
        <v>450</v>
      </c>
      <c r="L1" s="8" t="s">
        <v>451</v>
      </c>
      <c r="M1" s="8" t="s">
        <v>452</v>
      </c>
      <c r="N1" s="8" t="s">
        <v>453</v>
      </c>
    </row>
    <row r="2" customFormat="false" ht="13.8" hidden="false" customHeight="false" outlineLevel="0" collapsed="false">
      <c r="A2" s="0" t="n">
        <v>2022</v>
      </c>
      <c r="B2" s="0" t="s">
        <v>454</v>
      </c>
      <c r="C2" s="0" t="s">
        <v>455</v>
      </c>
      <c r="D2" s="0" t="s">
        <v>456</v>
      </c>
      <c r="E2" s="0" t="s">
        <v>457</v>
      </c>
      <c r="G2" s="0" t="s">
        <v>457</v>
      </c>
      <c r="I2" s="9" t="n">
        <v>44971.3165969907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I1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32" activeCellId="0" sqref="K13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36.89"/>
    <col collapsed="false" customWidth="true" hidden="false" outlineLevel="0" max="5" min="5" style="0" width="18.57"/>
    <col collapsed="false" customWidth="true" hidden="false" outlineLevel="0" max="6" min="6" style="0" width="21.04"/>
  </cols>
  <sheetData>
    <row r="1" customFormat="false" ht="13.8" hidden="false" customHeight="false" outlineLevel="0" collapsed="false">
      <c r="A1" s="2" t="s">
        <v>2</v>
      </c>
      <c r="B1" s="0" t="s">
        <v>128</v>
      </c>
      <c r="C1" s="0" t="s">
        <v>129</v>
      </c>
      <c r="D1" s="0" t="s">
        <v>130</v>
      </c>
      <c r="E1" s="0" t="s">
        <v>131</v>
      </c>
      <c r="F1" s="0" t="s">
        <v>132</v>
      </c>
    </row>
    <row r="2" customFormat="false" ht="13.8" hidden="true" customHeight="false" outlineLevel="0" collapsed="false">
      <c r="A2" s="0" t="s">
        <v>287</v>
      </c>
      <c r="B2" s="0" t="n">
        <v>1452</v>
      </c>
      <c r="C2" s="0" t="n">
        <v>1090.9998</v>
      </c>
      <c r="D2" s="0" t="n">
        <v>2071.99982</v>
      </c>
      <c r="E2" s="0" t="n">
        <v>4615</v>
      </c>
      <c r="F2" s="0" t="n">
        <v>1989.87</v>
      </c>
    </row>
    <row r="3" customFormat="false" ht="13.8" hidden="true" customHeight="false" outlineLevel="0" collapsed="false">
      <c r="A3" s="0" t="s">
        <v>250</v>
      </c>
      <c r="B3" s="0" t="n">
        <v>21.09711</v>
      </c>
      <c r="C3" s="0" t="n">
        <v>16.06514</v>
      </c>
      <c r="D3" s="0" t="n">
        <v>32.12637</v>
      </c>
      <c r="E3" s="0" t="n">
        <v>78.954167</v>
      </c>
      <c r="F3" s="0" t="n">
        <v>182.78</v>
      </c>
    </row>
    <row r="4" customFormat="false" ht="19.7" hidden="false" customHeight="false" outlineLevel="0" collapsed="false">
      <c r="A4" s="10" t="s">
        <v>458</v>
      </c>
      <c r="B4" s="11" t="n">
        <f aca="false">SUM(B2:B3)</f>
        <v>1473.09711</v>
      </c>
      <c r="C4" s="11" t="n">
        <f aca="false">SUM(C2:C3)</f>
        <v>1107.06494</v>
      </c>
      <c r="D4" s="11" t="n">
        <f aca="false">SUM(D2:D3)</f>
        <v>2104.12619</v>
      </c>
      <c r="E4" s="11" t="n">
        <f aca="false">SUM(E2:E3)</f>
        <v>4693.954167</v>
      </c>
      <c r="F4" s="11" t="n">
        <f aca="false">SUM(F2:F3)</f>
        <v>2172.65</v>
      </c>
      <c r="G4" s="12"/>
      <c r="H4" s="12"/>
      <c r="I4" s="12"/>
    </row>
    <row r="5" customFormat="false" ht="13.8" hidden="true" customHeight="false" outlineLevel="0" collapsed="false"/>
    <row r="6" customFormat="false" ht="13.8" hidden="true" customHeight="false" outlineLevel="0" collapsed="false">
      <c r="A6" s="0" t="s">
        <v>384</v>
      </c>
      <c r="B6" s="0" t="n">
        <v>871.00015</v>
      </c>
      <c r="C6" s="0" t="n">
        <v>640.00017</v>
      </c>
      <c r="D6" s="0" t="n">
        <v>798.99998</v>
      </c>
      <c r="E6" s="0" t="n">
        <v>2310</v>
      </c>
      <c r="F6" s="0" t="n">
        <v>1202.6</v>
      </c>
    </row>
    <row r="7" customFormat="false" ht="13.8" hidden="true" customHeight="false" outlineLevel="0" collapsed="false">
      <c r="A7" s="0" t="s">
        <v>382</v>
      </c>
      <c r="B7" s="0" t="n">
        <v>1374.99959</v>
      </c>
      <c r="C7" s="0" t="n">
        <v>882.00018</v>
      </c>
      <c r="D7" s="0" t="n">
        <v>1146.0001</v>
      </c>
      <c r="E7" s="0" t="n">
        <v>3403</v>
      </c>
      <c r="F7" s="0" t="n">
        <v>1640.59</v>
      </c>
    </row>
    <row r="8" customFormat="false" ht="13.8" hidden="true" customHeight="false" outlineLevel="0" collapsed="false">
      <c r="A8" s="0" t="s">
        <v>393</v>
      </c>
      <c r="B8" s="0" t="n">
        <v>1768.99963</v>
      </c>
      <c r="C8" s="0" t="n">
        <v>1279.99995</v>
      </c>
      <c r="D8" s="0" t="n">
        <v>1461.99973</v>
      </c>
      <c r="E8" s="0" t="n">
        <v>4511</v>
      </c>
      <c r="F8" s="0" t="n">
        <v>2102.97</v>
      </c>
    </row>
    <row r="9" customFormat="false" ht="13.8" hidden="true" customHeight="false" outlineLevel="0" collapsed="false">
      <c r="A9" s="0" t="s">
        <v>391</v>
      </c>
      <c r="B9" s="0" t="n">
        <v>2729.00006</v>
      </c>
      <c r="C9" s="0" t="n">
        <v>1925.99998</v>
      </c>
      <c r="D9" s="0" t="n">
        <v>2028.00015</v>
      </c>
      <c r="E9" s="0" t="n">
        <v>6683</v>
      </c>
      <c r="F9" s="0" t="n">
        <v>2954.72</v>
      </c>
    </row>
    <row r="10" customFormat="false" ht="13.8" hidden="true" customHeight="false" outlineLevel="0" collapsed="false">
      <c r="A10" s="0" t="s">
        <v>386</v>
      </c>
      <c r="B10" s="0" t="n">
        <v>2972.00029</v>
      </c>
      <c r="C10" s="0" t="n">
        <v>2249.99953</v>
      </c>
      <c r="D10" s="0" t="n">
        <v>2374.99942</v>
      </c>
      <c r="E10" s="0" t="n">
        <v>7597</v>
      </c>
      <c r="F10" s="0" t="n">
        <v>3312.49</v>
      </c>
    </row>
    <row r="11" customFormat="false" ht="13.8" hidden="true" customHeight="false" outlineLevel="0" collapsed="false">
      <c r="A11" s="0" t="s">
        <v>388</v>
      </c>
      <c r="B11" s="0" t="n">
        <v>7.00038</v>
      </c>
      <c r="C11" s="0" t="n">
        <v>0</v>
      </c>
      <c r="D11" s="0" t="n">
        <v>0</v>
      </c>
      <c r="E11" s="0" t="n">
        <v>7</v>
      </c>
      <c r="F11" s="0" t="n">
        <v>162.57</v>
      </c>
    </row>
    <row r="12" customFormat="false" ht="13.8" hidden="true" customHeight="false" outlineLevel="0" collapsed="false">
      <c r="A12" s="0" t="s">
        <v>379</v>
      </c>
      <c r="B12" s="0" t="n">
        <v>0</v>
      </c>
      <c r="C12" s="0" t="n">
        <v>0</v>
      </c>
      <c r="D12" s="0" t="n">
        <v>0</v>
      </c>
      <c r="E12" s="0" t="n">
        <v>0</v>
      </c>
      <c r="F12" s="0" t="n">
        <v>267.82</v>
      </c>
    </row>
    <row r="13" customFormat="false" ht="19.7" hidden="false" customHeight="false" outlineLevel="0" collapsed="false">
      <c r="A13" s="10" t="s">
        <v>459</v>
      </c>
      <c r="B13" s="11" t="n">
        <f aca="false">SUM( B6:B12)</f>
        <v>9723.0001</v>
      </c>
      <c r="C13" s="11" t="n">
        <f aca="false">SUM( C6:C12)</f>
        <v>6977.99981</v>
      </c>
      <c r="D13" s="11" t="n">
        <f aca="false">SUM( D6:D12)</f>
        <v>7809.99938</v>
      </c>
      <c r="E13" s="11" t="n">
        <f aca="false">SUM( E6:E12)</f>
        <v>24511</v>
      </c>
      <c r="F13" s="11" t="n">
        <f aca="false">SUM( F6:F12)</f>
        <v>11643.76</v>
      </c>
      <c r="G13" s="12"/>
      <c r="H13" s="12"/>
      <c r="I13" s="12"/>
    </row>
    <row r="14" customFormat="false" ht="13.8" hidden="true" customHeight="false" outlineLevel="0" collapsed="false"/>
    <row r="15" customFormat="false" ht="13.8" hidden="true" customHeight="false" outlineLevel="0" collapsed="false">
      <c r="A15" s="0" t="s">
        <v>431</v>
      </c>
      <c r="B15" s="0" t="n">
        <v>1023088.00005</v>
      </c>
      <c r="C15" s="0" t="n">
        <v>770009.99997</v>
      </c>
      <c r="D15" s="0" t="n">
        <v>1364428.00074</v>
      </c>
      <c r="E15" s="0" t="n">
        <v>3157526</v>
      </c>
      <c r="F15" s="0" t="n">
        <v>1202598.2</v>
      </c>
    </row>
    <row r="16" customFormat="false" ht="19.7" hidden="false" customHeight="false" outlineLevel="0" collapsed="false">
      <c r="A16" s="10" t="s">
        <v>460</v>
      </c>
      <c r="B16" s="11" t="n">
        <f aca="false">SUM( B15)</f>
        <v>1023088.00005</v>
      </c>
      <c r="C16" s="11" t="n">
        <f aca="false">SUM( C15)</f>
        <v>770009.99997</v>
      </c>
      <c r="D16" s="11" t="n">
        <f aca="false">SUM( D15)</f>
        <v>1364428.00074</v>
      </c>
      <c r="E16" s="11" t="n">
        <f aca="false">SUM( E15)</f>
        <v>3157526</v>
      </c>
      <c r="F16" s="11" t="n">
        <f aca="false">SUM( F15)</f>
        <v>1202598.2</v>
      </c>
      <c r="G16" s="12"/>
      <c r="H16" s="12"/>
      <c r="I16" s="12"/>
    </row>
    <row r="17" customFormat="false" ht="13.8" hidden="true" customHeight="false" outlineLevel="0" collapsed="false"/>
    <row r="18" customFormat="false" ht="13.8" hidden="true" customHeight="false" outlineLevel="0" collapsed="false"/>
    <row r="19" customFormat="false" ht="13.8" hidden="true" customHeight="false" outlineLevel="0" collapsed="false">
      <c r="A19" s="0" t="s">
        <v>267</v>
      </c>
      <c r="B19" s="0" t="n">
        <v>0</v>
      </c>
      <c r="C19" s="0" t="n">
        <v>0</v>
      </c>
      <c r="D19" s="0" t="n">
        <v>0</v>
      </c>
      <c r="E19" s="0" t="n">
        <v>0</v>
      </c>
      <c r="F19" s="0" t="n">
        <v>155.12</v>
      </c>
    </row>
    <row r="20" customFormat="false" ht="13.8" hidden="true" customHeight="false" outlineLevel="0" collapsed="false">
      <c r="A20" s="0" t="s">
        <v>242</v>
      </c>
      <c r="B20" s="0" t="n">
        <v>0</v>
      </c>
      <c r="C20" s="0" t="n">
        <v>0</v>
      </c>
      <c r="D20" s="0" t="n">
        <v>0</v>
      </c>
      <c r="E20" s="0" t="n">
        <v>0</v>
      </c>
      <c r="F20" s="0" t="n">
        <v>155.71</v>
      </c>
    </row>
    <row r="21" customFormat="false" ht="13.8" hidden="true" customHeight="false" outlineLevel="0" collapsed="false">
      <c r="A21" s="0" t="s">
        <v>238</v>
      </c>
      <c r="B21" s="0" t="n">
        <v>0</v>
      </c>
      <c r="C21" s="0" t="n">
        <v>0</v>
      </c>
      <c r="D21" s="0" t="n">
        <v>0</v>
      </c>
      <c r="E21" s="0" t="n">
        <v>0</v>
      </c>
      <c r="F21" s="0" t="n">
        <v>133.98</v>
      </c>
    </row>
    <row r="22" customFormat="false" ht="13.8" hidden="true" customHeight="false" outlineLevel="0" collapsed="false">
      <c r="A22" s="0" t="s">
        <v>253</v>
      </c>
      <c r="B22" s="0" t="n">
        <v>-0.9999</v>
      </c>
      <c r="C22" s="0" t="n">
        <v>0.00016</v>
      </c>
      <c r="D22" s="0" t="n">
        <v>0.00016</v>
      </c>
      <c r="E22" s="0" t="n">
        <v>2</v>
      </c>
      <c r="F22" s="0" t="n">
        <v>155.67</v>
      </c>
    </row>
    <row r="23" customFormat="false" ht="13.8" hidden="true" customHeight="false" outlineLevel="0" collapsed="false">
      <c r="A23" s="0" t="s">
        <v>273</v>
      </c>
      <c r="B23" s="0" t="n">
        <v>0.00016</v>
      </c>
      <c r="C23" s="0" t="n">
        <v>0.00016</v>
      </c>
      <c r="D23" s="0" t="n">
        <v>0.00016</v>
      </c>
      <c r="E23" s="0" t="n">
        <v>3</v>
      </c>
      <c r="F23" s="0" t="n">
        <v>155.97</v>
      </c>
    </row>
    <row r="24" customFormat="false" ht="13.8" hidden="true" customHeight="false" outlineLevel="0" collapsed="false">
      <c r="A24" s="0" t="s">
        <v>297</v>
      </c>
      <c r="B24" s="0" t="n">
        <v>53.99382</v>
      </c>
      <c r="C24" s="0" t="n">
        <v>40.99555</v>
      </c>
      <c r="D24" s="0" t="n">
        <v>76.99088</v>
      </c>
      <c r="E24" s="0" t="n">
        <v>171.98125</v>
      </c>
      <c r="F24" s="0" t="n">
        <v>198.17</v>
      </c>
    </row>
    <row r="25" customFormat="false" ht="13.8" hidden="true" customHeight="false" outlineLevel="0" collapsed="false">
      <c r="A25" s="0" t="s">
        <v>255</v>
      </c>
      <c r="B25" s="0" t="n">
        <v>0</v>
      </c>
      <c r="C25" s="0" t="n">
        <v>0</v>
      </c>
      <c r="D25" s="0" t="n">
        <v>0</v>
      </c>
      <c r="E25" s="0" t="n">
        <v>0</v>
      </c>
      <c r="F25" s="0" t="n">
        <v>155.12</v>
      </c>
    </row>
    <row r="26" customFormat="false" ht="13.8" hidden="true" customHeight="false" outlineLevel="0" collapsed="false">
      <c r="A26" s="0" t="s">
        <v>257</v>
      </c>
      <c r="B26" s="0" t="n">
        <v>1.00006</v>
      </c>
      <c r="C26" s="0" t="n">
        <v>1.00006</v>
      </c>
      <c r="D26" s="0" t="n">
        <v>1.00006</v>
      </c>
      <c r="E26" s="0" t="n">
        <v>3</v>
      </c>
      <c r="F26" s="0" t="n">
        <v>155.97</v>
      </c>
    </row>
    <row r="27" customFormat="false" ht="13.8" hidden="true" customHeight="false" outlineLevel="0" collapsed="false">
      <c r="A27" s="0" t="s">
        <v>259</v>
      </c>
      <c r="B27" s="0" t="n">
        <v>0</v>
      </c>
      <c r="C27" s="0" t="n">
        <v>0</v>
      </c>
      <c r="D27" s="0" t="n">
        <v>0</v>
      </c>
      <c r="E27" s="0" t="n">
        <v>0</v>
      </c>
      <c r="F27" s="0" t="n">
        <v>155.12</v>
      </c>
    </row>
    <row r="28" customFormat="false" ht="13.8" hidden="true" customHeight="false" outlineLevel="0" collapsed="false">
      <c r="A28" s="0" t="s">
        <v>261</v>
      </c>
      <c r="B28" s="0" t="n">
        <v>0</v>
      </c>
      <c r="C28" s="0" t="n">
        <v>0</v>
      </c>
      <c r="D28" s="0" t="n">
        <v>1.00006</v>
      </c>
      <c r="E28" s="0" t="n">
        <v>1</v>
      </c>
      <c r="F28" s="0" t="n">
        <v>155.37</v>
      </c>
    </row>
    <row r="29" customFormat="false" ht="13.8" hidden="true" customHeight="false" outlineLevel="0" collapsed="false">
      <c r="A29" s="0" t="s">
        <v>244</v>
      </c>
      <c r="B29" s="0" t="n">
        <v>0</v>
      </c>
      <c r="C29" s="0" t="n">
        <v>0</v>
      </c>
      <c r="D29" s="0" t="n">
        <v>0</v>
      </c>
      <c r="E29" s="0" t="n">
        <v>0</v>
      </c>
      <c r="F29" s="0" t="n">
        <v>155.12</v>
      </c>
    </row>
    <row r="30" customFormat="false" ht="13.8" hidden="true" customHeight="false" outlineLevel="0" collapsed="false">
      <c r="A30" s="0" t="s">
        <v>279</v>
      </c>
      <c r="B30" s="0" t="n">
        <v>0.99988</v>
      </c>
      <c r="C30" s="0" t="n">
        <v>0</v>
      </c>
      <c r="D30" s="0" t="n">
        <v>0.99988</v>
      </c>
      <c r="E30" s="0" t="n">
        <v>2</v>
      </c>
      <c r="F30" s="0" t="n">
        <v>155.66</v>
      </c>
    </row>
    <row r="31" customFormat="false" ht="13.8" hidden="true" customHeight="false" outlineLevel="0" collapsed="false">
      <c r="A31" s="0" t="s">
        <v>291</v>
      </c>
      <c r="B31" s="0" t="n">
        <v>41.99931</v>
      </c>
      <c r="C31" s="0" t="n">
        <v>32.99946</v>
      </c>
      <c r="D31" s="0" t="n">
        <v>61.00037</v>
      </c>
      <c r="E31" s="0" t="n">
        <v>136</v>
      </c>
      <c r="F31" s="0" t="n">
        <v>206.33</v>
      </c>
    </row>
    <row r="32" customFormat="false" ht="13.8" hidden="true" customHeight="false" outlineLevel="0" collapsed="false">
      <c r="A32" s="0" t="s">
        <v>263</v>
      </c>
      <c r="B32" s="0" t="n">
        <v>3.99993</v>
      </c>
      <c r="C32" s="0" t="n">
        <v>2.99987</v>
      </c>
      <c r="D32" s="0" t="n">
        <v>6.00005</v>
      </c>
      <c r="E32" s="0" t="n">
        <v>13</v>
      </c>
      <c r="F32" s="0" t="n">
        <v>137.81</v>
      </c>
    </row>
    <row r="33" customFormat="false" ht="13.8" hidden="true" customHeight="false" outlineLevel="0" collapsed="false">
      <c r="A33" s="0" t="s">
        <v>293</v>
      </c>
      <c r="B33" s="0" t="n">
        <v>0.00016</v>
      </c>
      <c r="C33" s="0" t="n">
        <v>0.00016</v>
      </c>
      <c r="D33" s="0" t="n">
        <v>-0.9999</v>
      </c>
      <c r="E33" s="0" t="n">
        <v>2</v>
      </c>
      <c r="F33" s="0" t="n">
        <v>155.76</v>
      </c>
    </row>
    <row r="34" customFormat="false" ht="13.8" hidden="true" customHeight="false" outlineLevel="0" collapsed="false">
      <c r="A34" s="0" t="s">
        <v>295</v>
      </c>
      <c r="B34" s="0" t="n">
        <v>0</v>
      </c>
      <c r="C34" s="0" t="n">
        <v>0</v>
      </c>
      <c r="D34" s="0" t="n">
        <v>1.00006</v>
      </c>
      <c r="E34" s="0" t="n">
        <v>1</v>
      </c>
      <c r="F34" s="0" t="n">
        <v>155.37</v>
      </c>
    </row>
    <row r="35" customFormat="false" ht="13.8" hidden="true" customHeight="false" outlineLevel="0" collapsed="false">
      <c r="A35" s="0" t="s">
        <v>299</v>
      </c>
      <c r="B35" s="0" t="n">
        <v>111.99947</v>
      </c>
      <c r="C35" s="0" t="n">
        <v>84.00037</v>
      </c>
      <c r="D35" s="0" t="n">
        <v>161.9993</v>
      </c>
      <c r="E35" s="0" t="n">
        <v>358</v>
      </c>
      <c r="F35" s="0" t="n">
        <v>341.9</v>
      </c>
    </row>
    <row r="36" customFormat="false" ht="13.8" hidden="true" customHeight="false" outlineLevel="0" collapsed="false">
      <c r="A36" s="0" t="s">
        <v>236</v>
      </c>
      <c r="B36" s="0" t="n">
        <v>3521.00042</v>
      </c>
      <c r="C36" s="0" t="n">
        <v>1986.00008</v>
      </c>
      <c r="D36" s="0" t="n">
        <v>1859.00003</v>
      </c>
      <c r="E36" s="0" t="n">
        <v>7366</v>
      </c>
      <c r="F36" s="0" t="n">
        <v>3127.91</v>
      </c>
    </row>
    <row r="37" customFormat="false" ht="13.8" hidden="true" customHeight="false" outlineLevel="0" collapsed="false">
      <c r="A37" s="0" t="s">
        <v>236</v>
      </c>
      <c r="B37" s="0" t="n">
        <v>0</v>
      </c>
      <c r="C37" s="0" t="n">
        <v>0</v>
      </c>
      <c r="D37" s="0" t="n">
        <v>0</v>
      </c>
      <c r="E37" s="0" t="n">
        <v>0</v>
      </c>
      <c r="F37" s="0" t="n">
        <v>203.61</v>
      </c>
    </row>
    <row r="38" customFormat="false" ht="13.8" hidden="true" customHeight="false" outlineLevel="0" collapsed="false">
      <c r="A38" s="0" t="s">
        <v>265</v>
      </c>
      <c r="B38" s="0" t="n">
        <v>240.99986</v>
      </c>
      <c r="C38" s="0" t="n">
        <v>183.99937</v>
      </c>
      <c r="D38" s="0" t="n">
        <v>345.00036</v>
      </c>
      <c r="E38" s="0" t="n">
        <v>770</v>
      </c>
      <c r="F38" s="0" t="n">
        <v>512.49</v>
      </c>
    </row>
    <row r="39" customFormat="false" ht="13.8" hidden="true" customHeight="false" outlineLevel="0" collapsed="false">
      <c r="A39" s="0" t="s">
        <v>269</v>
      </c>
      <c r="B39" s="0" t="n">
        <v>11227.00049</v>
      </c>
      <c r="C39" s="0" t="n">
        <v>8574.0006</v>
      </c>
      <c r="D39" s="0" t="n">
        <v>15863.00015</v>
      </c>
      <c r="E39" s="0" t="n">
        <v>35664</v>
      </c>
      <c r="F39" s="0" t="n">
        <v>15222.82</v>
      </c>
    </row>
    <row r="40" customFormat="false" ht="13.8" hidden="true" customHeight="false" outlineLevel="0" collapsed="false">
      <c r="A40" s="0" t="s">
        <v>344</v>
      </c>
      <c r="B40" s="0" t="n">
        <v>928.99952</v>
      </c>
      <c r="C40" s="0" t="n">
        <v>706.99984</v>
      </c>
      <c r="D40" s="0" t="n">
        <v>1296.00012</v>
      </c>
      <c r="E40" s="0" t="n">
        <v>2932</v>
      </c>
      <c r="F40" s="0" t="n">
        <v>1361.38</v>
      </c>
    </row>
    <row r="41" customFormat="false" ht="13.8" hidden="true" customHeight="false" outlineLevel="0" collapsed="false">
      <c r="A41" s="0" t="s">
        <v>321</v>
      </c>
      <c r="B41" s="0" t="n">
        <v>126.00032</v>
      </c>
      <c r="C41" s="0" t="n">
        <v>94.99945</v>
      </c>
      <c r="D41" s="0" t="n">
        <v>181.99997</v>
      </c>
      <c r="E41" s="0" t="n">
        <v>403</v>
      </c>
      <c r="F41" s="0" t="n">
        <v>358.89</v>
      </c>
    </row>
    <row r="42" customFormat="false" ht="13.8" hidden="true" customHeight="false" outlineLevel="0" collapsed="false">
      <c r="A42" s="0" t="s">
        <v>271</v>
      </c>
      <c r="B42" s="0" t="n">
        <v>581.99973</v>
      </c>
      <c r="C42" s="0" t="n">
        <v>424.99988</v>
      </c>
      <c r="D42" s="0" t="n">
        <v>816.0003</v>
      </c>
      <c r="E42" s="0" t="n">
        <v>1823</v>
      </c>
      <c r="F42" s="0" t="n">
        <v>1044.9</v>
      </c>
    </row>
    <row r="43" customFormat="false" ht="13.8" hidden="true" customHeight="false" outlineLevel="0" collapsed="false">
      <c r="A43" s="0" t="s">
        <v>370</v>
      </c>
      <c r="B43" s="0" t="n">
        <v>19762.99972</v>
      </c>
      <c r="C43" s="0" t="n">
        <v>14987.00012</v>
      </c>
      <c r="D43" s="0" t="n">
        <v>27728.99963</v>
      </c>
      <c r="E43" s="0" t="n">
        <v>62479</v>
      </c>
      <c r="F43" s="0" t="n">
        <v>25009.12</v>
      </c>
    </row>
    <row r="44" customFormat="false" ht="13.8" hidden="true" customHeight="false" outlineLevel="0" collapsed="false">
      <c r="A44" s="0" t="s">
        <v>327</v>
      </c>
      <c r="B44" s="0" t="n">
        <v>40.09933</v>
      </c>
      <c r="C44" s="0" t="n">
        <v>29.05032</v>
      </c>
      <c r="D44" s="0" t="n">
        <v>58.14985</v>
      </c>
      <c r="E44" s="0" t="n">
        <v>127.3</v>
      </c>
      <c r="F44" s="0" t="n">
        <v>250.42</v>
      </c>
    </row>
    <row r="45" customFormat="false" ht="13.8" hidden="true" customHeight="false" outlineLevel="0" collapsed="false">
      <c r="A45" s="0" t="s">
        <v>373</v>
      </c>
      <c r="B45" s="0" t="n">
        <v>105.99942</v>
      </c>
      <c r="C45" s="0" t="n">
        <v>80.00063</v>
      </c>
      <c r="D45" s="0" t="n">
        <v>150.99955</v>
      </c>
      <c r="E45" s="0" t="n">
        <v>337</v>
      </c>
      <c r="F45" s="0" t="n">
        <v>453.45</v>
      </c>
    </row>
    <row r="46" customFormat="false" ht="13.8" hidden="true" customHeight="false" outlineLevel="0" collapsed="false">
      <c r="A46" s="0" t="s">
        <v>275</v>
      </c>
      <c r="B46" s="0" t="n">
        <v>411.99984</v>
      </c>
      <c r="C46" s="0" t="n">
        <v>308.00007</v>
      </c>
      <c r="D46" s="0" t="n">
        <v>560.00041</v>
      </c>
      <c r="E46" s="0" t="n">
        <v>1280</v>
      </c>
      <c r="F46" s="0" t="n">
        <v>-27.45</v>
      </c>
    </row>
    <row r="47" customFormat="false" ht="13.8" hidden="true" customHeight="false" outlineLevel="0" collapsed="false">
      <c r="A47" s="0" t="s">
        <v>240</v>
      </c>
      <c r="B47" s="0" t="n">
        <v>307.00009</v>
      </c>
      <c r="C47" s="0" t="n">
        <v>229.00002</v>
      </c>
      <c r="D47" s="0" t="n">
        <v>428.99981</v>
      </c>
      <c r="E47" s="0" t="n">
        <v>965</v>
      </c>
      <c r="F47" s="0" t="n">
        <v>695.35</v>
      </c>
    </row>
    <row r="48" customFormat="false" ht="13.8" hidden="true" customHeight="false" outlineLevel="0" collapsed="false">
      <c r="A48" s="0" t="s">
        <v>289</v>
      </c>
      <c r="B48" s="0" t="n">
        <v>-0.9999</v>
      </c>
      <c r="C48" s="0" t="n">
        <v>-0.9999</v>
      </c>
      <c r="D48" s="0" t="n">
        <v>-0.9999</v>
      </c>
      <c r="E48" s="0" t="n">
        <v>0</v>
      </c>
      <c r="F48" s="0" t="n">
        <v>203.61</v>
      </c>
    </row>
    <row r="49" customFormat="false" ht="13.8" hidden="true" customHeight="false" outlineLevel="0" collapsed="false">
      <c r="A49" s="0" t="s">
        <v>336</v>
      </c>
      <c r="B49" s="0" t="n">
        <v>126.00016</v>
      </c>
      <c r="C49" s="0" t="n">
        <v>94.99941</v>
      </c>
      <c r="D49" s="0" t="n">
        <v>177.00015</v>
      </c>
      <c r="E49" s="0" t="n">
        <v>398</v>
      </c>
      <c r="F49" s="0" t="n">
        <v>357.36</v>
      </c>
    </row>
    <row r="50" customFormat="false" ht="13.8" hidden="true" customHeight="false" outlineLevel="0" collapsed="false">
      <c r="A50" s="0" t="s">
        <v>338</v>
      </c>
      <c r="B50" s="0" t="n">
        <v>4.00001</v>
      </c>
      <c r="C50" s="0" t="n">
        <v>3.00026</v>
      </c>
      <c r="D50" s="0" t="n">
        <v>5.00007</v>
      </c>
      <c r="E50" s="0" t="n">
        <v>15</v>
      </c>
      <c r="F50" s="0" t="n">
        <v>207.73</v>
      </c>
    </row>
    <row r="51" customFormat="false" ht="13.8" hidden="true" customHeight="false" outlineLevel="0" collapsed="false">
      <c r="A51" s="0" t="s">
        <v>330</v>
      </c>
      <c r="B51" s="0" t="n">
        <v>0</v>
      </c>
      <c r="C51" s="0" t="n">
        <v>0</v>
      </c>
      <c r="D51" s="0" t="n">
        <v>0</v>
      </c>
      <c r="E51" s="0" t="n">
        <v>0</v>
      </c>
      <c r="F51" s="0" t="n">
        <v>203.61</v>
      </c>
    </row>
    <row r="52" customFormat="false" ht="13.8" hidden="true" customHeight="false" outlineLevel="0" collapsed="false">
      <c r="A52" s="0" t="s">
        <v>334</v>
      </c>
      <c r="B52" s="0" t="n">
        <v>20.0965</v>
      </c>
      <c r="C52" s="0" t="n">
        <v>13.06486</v>
      </c>
      <c r="D52" s="0" t="n">
        <v>27.12699</v>
      </c>
      <c r="E52" s="0" t="n">
        <v>68.020833</v>
      </c>
      <c r="F52" s="0" t="n">
        <v>179.09</v>
      </c>
    </row>
    <row r="53" customFormat="false" ht="13.8" hidden="true" customHeight="false" outlineLevel="0" collapsed="false">
      <c r="A53" s="0" t="s">
        <v>314</v>
      </c>
      <c r="B53" s="0" t="n">
        <v>0</v>
      </c>
      <c r="C53" s="0" t="n">
        <v>0</v>
      </c>
      <c r="D53" s="0" t="n">
        <v>0</v>
      </c>
      <c r="E53" s="0" t="n">
        <v>0</v>
      </c>
      <c r="F53" s="0" t="n">
        <v>203.61</v>
      </c>
    </row>
    <row r="54" customFormat="false" ht="13.8" hidden="true" customHeight="false" outlineLevel="0" collapsed="false">
      <c r="A54" s="0" t="s">
        <v>346</v>
      </c>
      <c r="B54" s="0" t="n">
        <v>0</v>
      </c>
      <c r="C54" s="0" t="n">
        <v>0</v>
      </c>
      <c r="D54" s="0" t="n">
        <v>0</v>
      </c>
      <c r="E54" s="0" t="n">
        <v>0</v>
      </c>
      <c r="F54" s="0" t="n">
        <v>203.61</v>
      </c>
    </row>
    <row r="55" customFormat="false" ht="13.8" hidden="true" customHeight="false" outlineLevel="0" collapsed="false">
      <c r="A55" s="0" t="s">
        <v>332</v>
      </c>
      <c r="B55" s="0" t="n">
        <v>0</v>
      </c>
      <c r="C55" s="0" t="n">
        <v>0</v>
      </c>
      <c r="D55" s="0" t="n">
        <v>0</v>
      </c>
      <c r="E55" s="0" t="n">
        <v>0</v>
      </c>
      <c r="F55" s="0" t="n">
        <v>203.61</v>
      </c>
    </row>
    <row r="56" customFormat="false" ht="13.8" hidden="true" customHeight="false" outlineLevel="0" collapsed="false">
      <c r="A56" s="0" t="s">
        <v>341</v>
      </c>
      <c r="B56" s="0" t="n">
        <v>1.00006</v>
      </c>
      <c r="C56" s="0" t="n">
        <v>1.00006</v>
      </c>
      <c r="D56" s="0" t="n">
        <v>1.00006</v>
      </c>
      <c r="E56" s="0" t="n">
        <v>3</v>
      </c>
      <c r="F56" s="0" t="n">
        <v>204.46</v>
      </c>
    </row>
    <row r="57" customFormat="false" ht="13.8" hidden="true" customHeight="false" outlineLevel="0" collapsed="false">
      <c r="A57" s="0" t="s">
        <v>348</v>
      </c>
      <c r="B57" s="0" t="n">
        <v>0</v>
      </c>
      <c r="C57" s="0" t="n">
        <v>0</v>
      </c>
      <c r="D57" s="0" t="n">
        <v>0</v>
      </c>
      <c r="E57" s="0" t="n">
        <v>0</v>
      </c>
      <c r="F57" s="0" t="n">
        <v>203.61</v>
      </c>
    </row>
    <row r="58" customFormat="false" ht="13.8" hidden="true" customHeight="false" outlineLevel="0" collapsed="false">
      <c r="A58" s="0" t="s">
        <v>323</v>
      </c>
      <c r="B58" s="0" t="n">
        <v>47.99935</v>
      </c>
      <c r="C58" s="0" t="n">
        <v>35.99901</v>
      </c>
      <c r="D58" s="0" t="n">
        <v>69.00019</v>
      </c>
      <c r="E58" s="0" t="n">
        <v>153</v>
      </c>
      <c r="F58" s="0" t="n">
        <v>219.2</v>
      </c>
    </row>
    <row r="59" customFormat="false" ht="13.8" hidden="true" customHeight="false" outlineLevel="0" collapsed="false">
      <c r="A59" s="0" t="s">
        <v>350</v>
      </c>
      <c r="B59" s="0" t="n">
        <v>1.00006</v>
      </c>
      <c r="C59" s="0" t="n">
        <v>0</v>
      </c>
      <c r="D59" s="0" t="n">
        <v>1.00006</v>
      </c>
      <c r="E59" s="0" t="n">
        <v>2</v>
      </c>
      <c r="F59" s="0" t="n">
        <v>204.18</v>
      </c>
    </row>
    <row r="60" customFormat="false" ht="13.8" hidden="true" customHeight="false" outlineLevel="0" collapsed="false">
      <c r="A60" s="0" t="s">
        <v>352</v>
      </c>
      <c r="B60" s="0" t="n">
        <v>0</v>
      </c>
      <c r="C60" s="0" t="n">
        <v>1.00006</v>
      </c>
      <c r="D60" s="0" t="n">
        <v>0</v>
      </c>
      <c r="E60" s="0" t="n">
        <v>1</v>
      </c>
      <c r="F60" s="0" t="n">
        <v>155.41</v>
      </c>
    </row>
    <row r="61" customFormat="false" ht="13.8" hidden="true" customHeight="false" outlineLevel="0" collapsed="false">
      <c r="A61" s="0" t="s">
        <v>317</v>
      </c>
      <c r="B61" s="0" t="n">
        <v>0</v>
      </c>
      <c r="C61" s="0" t="n">
        <v>1.00006</v>
      </c>
      <c r="D61" s="0" t="n">
        <v>1.00006</v>
      </c>
      <c r="E61" s="0" t="n">
        <v>2</v>
      </c>
      <c r="F61" s="0" t="n">
        <v>161.88</v>
      </c>
    </row>
    <row r="62" customFormat="false" ht="13.8" hidden="true" customHeight="false" outlineLevel="0" collapsed="false">
      <c r="A62" s="0" t="s">
        <v>325</v>
      </c>
      <c r="B62" s="0" t="n">
        <v>99.9994</v>
      </c>
      <c r="C62" s="0" t="n">
        <v>75.00049</v>
      </c>
      <c r="D62" s="0" t="n">
        <v>148.9999</v>
      </c>
      <c r="E62" s="0" t="n">
        <v>324</v>
      </c>
      <c r="F62" s="0" t="n">
        <v>328.94</v>
      </c>
    </row>
    <row r="63" customFormat="false" ht="13.8" hidden="true" customHeight="false" outlineLevel="0" collapsed="false">
      <c r="A63" s="0" t="s">
        <v>233</v>
      </c>
      <c r="B63" s="0" t="n">
        <v>101.99904</v>
      </c>
      <c r="C63" s="0" t="n">
        <v>78.00051</v>
      </c>
      <c r="D63" s="0" t="n">
        <v>146.99952</v>
      </c>
      <c r="E63" s="0" t="n">
        <v>327</v>
      </c>
      <c r="F63" s="0" t="n">
        <v>3779.96</v>
      </c>
    </row>
    <row r="64" customFormat="false" ht="19.7" hidden="false" customHeight="false" outlineLevel="0" collapsed="false">
      <c r="A64" s="10" t="s">
        <v>461</v>
      </c>
      <c r="B64" s="11" t="n">
        <f aca="false">SUM( B19:B63)</f>
        <v>37868.18631</v>
      </c>
      <c r="C64" s="11" t="n">
        <f aca="false">SUM( C19:C63)</f>
        <v>28068.11099</v>
      </c>
      <c r="D64" s="11" t="n">
        <f aca="false">SUM( D19:D63)</f>
        <v>50173.26836</v>
      </c>
      <c r="E64" s="11" t="n">
        <f aca="false">SUM( E19:E63)</f>
        <v>116132.302083</v>
      </c>
      <c r="F64" s="11" t="n">
        <f aca="false">SUM( F19:F63)</f>
        <v>58116.91</v>
      </c>
      <c r="G64" s="12"/>
      <c r="H64" s="12"/>
      <c r="I64" s="12"/>
    </row>
    <row r="65" customFormat="false" ht="13.8" hidden="true" customHeight="false" outlineLevel="0" collapsed="false"/>
    <row r="66" customFormat="false" ht="13.8" hidden="true" customHeight="false" outlineLevel="0" collapsed="false"/>
    <row r="67" customFormat="false" ht="13.8" hidden="true" customHeight="false" outlineLevel="0" collapsed="false">
      <c r="A67" s="0" t="s">
        <v>433</v>
      </c>
      <c r="B67" s="0" t="n">
        <v>22388.00039</v>
      </c>
      <c r="C67" s="0" t="n">
        <v>17235.99975</v>
      </c>
      <c r="D67" s="0" t="n">
        <v>30541.00031</v>
      </c>
      <c r="E67" s="0" t="n">
        <v>70165</v>
      </c>
      <c r="F67" s="0" t="n">
        <v>28897.09</v>
      </c>
    </row>
    <row r="68" customFormat="false" ht="19.7" hidden="false" customHeight="false" outlineLevel="0" collapsed="false">
      <c r="A68" s="10" t="s">
        <v>462</v>
      </c>
      <c r="B68" s="11" t="n">
        <f aca="false">SUM( B67)</f>
        <v>22388.00039</v>
      </c>
      <c r="C68" s="11" t="n">
        <f aca="false">SUM( C67)</f>
        <v>17235.99975</v>
      </c>
      <c r="D68" s="11" t="n">
        <f aca="false">SUM( D67)</f>
        <v>30541.00031</v>
      </c>
      <c r="E68" s="11" t="n">
        <f aca="false">SUM( E67)</f>
        <v>70165</v>
      </c>
      <c r="F68" s="11" t="n">
        <f aca="false">SUM( F67)</f>
        <v>28897.09</v>
      </c>
      <c r="G68" s="12"/>
      <c r="H68" s="12"/>
      <c r="I68" s="12"/>
    </row>
    <row r="69" customFormat="false" ht="13.8" hidden="true" customHeight="false" outlineLevel="0" collapsed="false"/>
    <row r="70" customFormat="false" ht="13.8" hidden="true" customHeight="false" outlineLevel="0" collapsed="false">
      <c r="A70" s="0" t="s">
        <v>246</v>
      </c>
      <c r="B70" s="0" t="n">
        <v>1216.99981</v>
      </c>
      <c r="C70" s="0" t="n">
        <v>983.99985</v>
      </c>
      <c r="D70" s="0" t="n">
        <v>1857.00009</v>
      </c>
      <c r="E70" s="0" t="n">
        <v>4058</v>
      </c>
      <c r="F70" s="0" t="n">
        <v>2170.19</v>
      </c>
    </row>
    <row r="71" customFormat="false" ht="13.8" hidden="true" customHeight="false" outlineLevel="0" collapsed="false">
      <c r="A71" s="0" t="s">
        <v>277</v>
      </c>
      <c r="B71" s="0" t="n">
        <v>528.0002</v>
      </c>
      <c r="C71" s="0" t="n">
        <v>378.99984</v>
      </c>
      <c r="D71" s="0" t="n">
        <v>443.99937</v>
      </c>
      <c r="E71" s="0" t="n">
        <v>1351</v>
      </c>
      <c r="F71" s="0" t="n">
        <v>1017.99</v>
      </c>
    </row>
    <row r="72" customFormat="false" ht="13.8" hidden="true" customHeight="false" outlineLevel="0" collapsed="false">
      <c r="A72" s="0" t="s">
        <v>281</v>
      </c>
      <c r="B72" s="0" t="n">
        <v>74.00059</v>
      </c>
      <c r="C72" s="0" t="n">
        <v>58.99995</v>
      </c>
      <c r="D72" s="0" t="n">
        <v>108.99958</v>
      </c>
      <c r="E72" s="0" t="n">
        <v>242</v>
      </c>
      <c r="F72" s="0" t="n">
        <v>665.47</v>
      </c>
    </row>
    <row r="73" customFormat="false" ht="13.8" hidden="true" customHeight="false" outlineLevel="0" collapsed="false">
      <c r="A73" s="0" t="s">
        <v>284</v>
      </c>
      <c r="B73" s="0" t="n">
        <v>0.00016</v>
      </c>
      <c r="C73" s="0" t="n">
        <v>-0.9999</v>
      </c>
      <c r="D73" s="0" t="n">
        <v>0.00016</v>
      </c>
      <c r="E73" s="0" t="n">
        <v>2</v>
      </c>
      <c r="F73" s="0" t="n">
        <v>582.07</v>
      </c>
    </row>
    <row r="74" customFormat="false" ht="19.7" hidden="false" customHeight="false" outlineLevel="0" collapsed="false">
      <c r="A74" s="13" t="s">
        <v>463</v>
      </c>
      <c r="B74" s="11" t="n">
        <f aca="false">SUM( B70:B73)</f>
        <v>1819.00076</v>
      </c>
      <c r="C74" s="11" t="n">
        <f aca="false">SUM( C70:C73)</f>
        <v>1420.99974</v>
      </c>
      <c r="D74" s="11" t="n">
        <f aca="false">SUM( D70:D73)</f>
        <v>2409.9992</v>
      </c>
      <c r="E74" s="11" t="n">
        <f aca="false">SUM( E70:E73)</f>
        <v>5653</v>
      </c>
      <c r="F74" s="11" t="n">
        <f aca="false">SUM( F70:F73)</f>
        <v>4435.72</v>
      </c>
      <c r="G74" s="12"/>
      <c r="H74" s="12"/>
      <c r="I74" s="12"/>
    </row>
    <row r="75" customFormat="false" ht="13.8" hidden="true" customHeight="false" outlineLevel="0" collapsed="false"/>
    <row r="76" customFormat="false" ht="13.8" hidden="true" customHeight="false" outlineLevel="0" collapsed="false">
      <c r="A76" s="0" t="s">
        <v>354</v>
      </c>
      <c r="B76" s="0" t="n">
        <v>3.9999</v>
      </c>
      <c r="C76" s="0" t="n">
        <v>4.00024</v>
      </c>
      <c r="D76" s="0" t="n">
        <v>10.0001</v>
      </c>
      <c r="E76" s="0" t="n">
        <v>18</v>
      </c>
      <c r="F76" s="0" t="n">
        <v>160.61</v>
      </c>
    </row>
    <row r="77" customFormat="false" ht="13.8" hidden="true" customHeight="false" outlineLevel="0" collapsed="false">
      <c r="A77" s="0" t="s">
        <v>311</v>
      </c>
      <c r="B77" s="0" t="n">
        <v>888.00031</v>
      </c>
      <c r="C77" s="0" t="n">
        <v>669.99989</v>
      </c>
      <c r="D77" s="0" t="n">
        <v>1275.99913</v>
      </c>
      <c r="E77" s="0" t="n">
        <v>2834</v>
      </c>
      <c r="F77" s="0" t="n">
        <v>1290.19</v>
      </c>
    </row>
    <row r="78" customFormat="false" ht="13.8" hidden="true" customHeight="false" outlineLevel="0" collapsed="false">
      <c r="A78" s="0" t="s">
        <v>357</v>
      </c>
      <c r="B78" s="0" t="n">
        <v>3751.99976</v>
      </c>
      <c r="C78" s="0" t="n">
        <v>3088.99987</v>
      </c>
      <c r="D78" s="0" t="n">
        <v>6141.99985</v>
      </c>
      <c r="E78" s="0" t="n">
        <v>12983</v>
      </c>
      <c r="F78" s="0" t="n">
        <v>6385.14</v>
      </c>
    </row>
    <row r="79" customFormat="false" ht="13.8" hidden="true" customHeight="false" outlineLevel="0" collapsed="false">
      <c r="A79" s="0" t="s">
        <v>395</v>
      </c>
      <c r="B79" s="0" t="n">
        <v>1.00006</v>
      </c>
      <c r="C79" s="0" t="n">
        <v>0</v>
      </c>
      <c r="D79" s="0" t="n">
        <v>0</v>
      </c>
      <c r="E79" s="0" t="n">
        <v>1</v>
      </c>
      <c r="F79" s="0" t="n">
        <v>155.71</v>
      </c>
    </row>
    <row r="80" customFormat="false" ht="13.8" hidden="true" customHeight="false" outlineLevel="0" collapsed="false">
      <c r="A80" s="0" t="s">
        <v>319</v>
      </c>
      <c r="B80" s="0" t="n">
        <v>17.0002</v>
      </c>
      <c r="C80" s="0" t="n">
        <v>14.00002</v>
      </c>
      <c r="D80" s="0" t="n">
        <v>27.00068</v>
      </c>
      <c r="E80" s="0" t="n">
        <v>58</v>
      </c>
      <c r="F80" s="0" t="n">
        <v>153.98</v>
      </c>
    </row>
    <row r="81" customFormat="false" ht="13.8" hidden="true" customHeight="false" outlineLevel="0" collapsed="false">
      <c r="A81" s="0" t="s">
        <v>248</v>
      </c>
      <c r="B81" s="0" t="n">
        <v>59.0002</v>
      </c>
      <c r="C81" s="0" t="n">
        <v>45.99938</v>
      </c>
      <c r="D81" s="0" t="n">
        <v>86.00005</v>
      </c>
      <c r="E81" s="0" t="n">
        <v>191</v>
      </c>
      <c r="F81" s="0" t="n">
        <v>278.19</v>
      </c>
    </row>
    <row r="82" customFormat="false" ht="13.8" hidden="true" customHeight="false" outlineLevel="0" collapsed="false">
      <c r="A82" s="0" t="s">
        <v>366</v>
      </c>
      <c r="B82" s="0" t="n">
        <v>1.00006</v>
      </c>
      <c r="C82" s="0" t="n">
        <v>1.00006</v>
      </c>
      <c r="D82" s="0" t="n">
        <v>0</v>
      </c>
      <c r="E82" s="0" t="n">
        <v>2</v>
      </c>
      <c r="F82" s="0" t="n">
        <v>161.94</v>
      </c>
    </row>
    <row r="83" customFormat="false" ht="13.8" hidden="true" customHeight="false" outlineLevel="0" collapsed="false">
      <c r="A83" s="0" t="s">
        <v>308</v>
      </c>
      <c r="B83" s="0" t="n">
        <v>53.00033</v>
      </c>
      <c r="C83" s="0" t="n">
        <v>39.99995</v>
      </c>
      <c r="D83" s="0" t="n">
        <v>77.00009</v>
      </c>
      <c r="E83" s="0" t="n">
        <v>170</v>
      </c>
      <c r="F83" s="0" t="n">
        <v>269.53</v>
      </c>
    </row>
    <row r="84" customFormat="false" ht="13.8" hidden="true" customHeight="false" outlineLevel="0" collapsed="false">
      <c r="A84" s="0" t="s">
        <v>362</v>
      </c>
      <c r="B84" s="0" t="n">
        <v>64.00005</v>
      </c>
      <c r="C84" s="0" t="n">
        <v>44.99917</v>
      </c>
      <c r="D84" s="0" t="n">
        <v>82.00028</v>
      </c>
      <c r="E84" s="0" t="n">
        <v>191</v>
      </c>
      <c r="F84" s="0" t="n">
        <v>1147.7</v>
      </c>
    </row>
    <row r="85" customFormat="false" ht="13.8" hidden="true" customHeight="false" outlineLevel="0" collapsed="false">
      <c r="A85" s="0" t="s">
        <v>377</v>
      </c>
      <c r="B85" s="0" t="n">
        <v>17.00076</v>
      </c>
      <c r="C85" s="0" t="n">
        <v>14.00034</v>
      </c>
      <c r="D85" s="0" t="n">
        <v>27.00008</v>
      </c>
      <c r="E85" s="0" t="n">
        <v>66</v>
      </c>
      <c r="F85" s="0" t="n">
        <v>178.11</v>
      </c>
    </row>
    <row r="86" customFormat="false" ht="13.8" hidden="true" customHeight="false" outlineLevel="0" collapsed="false">
      <c r="A86" s="0" t="s">
        <v>360</v>
      </c>
      <c r="B86" s="0" t="n">
        <v>18.96546</v>
      </c>
      <c r="C86" s="0" t="n">
        <v>15.02939</v>
      </c>
      <c r="D86" s="0" t="n">
        <v>29.02726</v>
      </c>
      <c r="E86" s="0" t="n">
        <v>63.020833</v>
      </c>
      <c r="F86" s="0" t="n">
        <v>177.1</v>
      </c>
    </row>
    <row r="87" customFormat="false" ht="19.7" hidden="false" customHeight="false" outlineLevel="0" collapsed="false">
      <c r="A87" s="13" t="s">
        <v>464</v>
      </c>
      <c r="B87" s="11" t="n">
        <f aca="false">SUM( B76:B86)</f>
        <v>4874.96709</v>
      </c>
      <c r="C87" s="11" t="n">
        <f aca="false">SUM( C76:C86)</f>
        <v>3938.02831</v>
      </c>
      <c r="D87" s="11" t="n">
        <f aca="false">SUM( D76:D86)</f>
        <v>7756.02752</v>
      </c>
      <c r="E87" s="11" t="n">
        <f aca="false">SUM( E76:E86)</f>
        <v>16577.020833</v>
      </c>
      <c r="F87" s="11" t="n">
        <f aca="false">SUM( F76:F86)</f>
        <v>10358.2</v>
      </c>
      <c r="G87" s="12"/>
      <c r="H87" s="12"/>
      <c r="I87" s="12"/>
    </row>
    <row r="88" customFormat="false" ht="13.8" hidden="true" customHeight="false" outlineLevel="0" collapsed="false"/>
    <row r="89" customFormat="false" ht="13.8" hidden="true" customHeight="false" outlineLevel="0" collapsed="false">
      <c r="A89" s="0" t="s">
        <v>429</v>
      </c>
      <c r="B89" s="0" t="n">
        <v>84239.00026</v>
      </c>
      <c r="C89" s="0" t="n">
        <v>65397.99981</v>
      </c>
      <c r="D89" s="0" t="n">
        <v>120866.99975</v>
      </c>
      <c r="E89" s="0" t="n">
        <v>270504</v>
      </c>
      <c r="F89" s="0" t="n">
        <v>116534.44</v>
      </c>
    </row>
    <row r="90" customFormat="false" ht="19.7" hidden="false" customHeight="false" outlineLevel="0" collapsed="false">
      <c r="A90" s="13" t="s">
        <v>465</v>
      </c>
      <c r="B90" s="11" t="n">
        <f aca="false">SUM( B89)</f>
        <v>84239.00026</v>
      </c>
      <c r="C90" s="11" t="n">
        <f aca="false">SUM( C89)</f>
        <v>65397.99981</v>
      </c>
      <c r="D90" s="11" t="n">
        <f aca="false">SUM( D89)</f>
        <v>120866.99975</v>
      </c>
      <c r="E90" s="11" t="n">
        <f aca="false">SUM( E89)</f>
        <v>270504</v>
      </c>
      <c r="F90" s="11" t="n">
        <f aca="false">SUM( F89)</f>
        <v>116534.44</v>
      </c>
      <c r="G90" s="12"/>
      <c r="H90" s="12"/>
      <c r="I90" s="12"/>
    </row>
    <row r="91" customFormat="false" ht="13.8" hidden="true" customHeight="false" outlineLevel="0" collapsed="false"/>
    <row r="92" customFormat="false" ht="13.8" hidden="true" customHeight="false" outlineLevel="0" collapsed="false">
      <c r="A92" s="0" t="s">
        <v>419</v>
      </c>
      <c r="B92" s="0" t="n">
        <v>2129254.00004</v>
      </c>
      <c r="C92" s="0" t="n">
        <v>1626713.00025</v>
      </c>
      <c r="D92" s="0" t="n">
        <v>2993984.99968</v>
      </c>
      <c r="E92" s="0" t="n">
        <v>6749952</v>
      </c>
      <c r="F92" s="0" t="n">
        <v>2481480.46</v>
      </c>
    </row>
    <row r="93" customFormat="false" ht="13.8" hidden="true" customHeight="false" outlineLevel="0" collapsed="false">
      <c r="A93" s="0" t="s">
        <v>423</v>
      </c>
      <c r="B93" s="0" t="n">
        <v>3207722.99971</v>
      </c>
      <c r="C93" s="0" t="n">
        <v>2433441.99939</v>
      </c>
      <c r="D93" s="0" t="n">
        <v>4450918.99981</v>
      </c>
      <c r="E93" s="0" t="n">
        <v>10092084</v>
      </c>
      <c r="F93" s="0" t="n">
        <v>3742429.68</v>
      </c>
    </row>
    <row r="94" customFormat="false" ht="13.8" hidden="true" customHeight="false" outlineLevel="0" collapsed="false">
      <c r="A94" s="0" t="s">
        <v>411</v>
      </c>
      <c r="B94" s="0" t="n">
        <v>935460.00044</v>
      </c>
      <c r="C94" s="0" t="n">
        <v>708332.00056</v>
      </c>
      <c r="D94" s="0" t="n">
        <v>1297520.99996</v>
      </c>
      <c r="E94" s="0" t="n">
        <v>2941313</v>
      </c>
      <c r="F94" s="0" t="n">
        <v>1099824.6</v>
      </c>
    </row>
    <row r="95" customFormat="false" ht="13.8" hidden="true" customHeight="false" outlineLevel="0" collapsed="false">
      <c r="A95" s="0" t="s">
        <v>427</v>
      </c>
      <c r="B95" s="0" t="n">
        <v>0</v>
      </c>
      <c r="C95" s="0" t="n">
        <v>0</v>
      </c>
      <c r="D95" s="0" t="n">
        <v>0</v>
      </c>
      <c r="E95" s="0" t="n">
        <v>0</v>
      </c>
      <c r="F95" s="0" t="n">
        <v>3909.23</v>
      </c>
    </row>
    <row r="96" customFormat="false" ht="13.8" hidden="true" customHeight="false" outlineLevel="0" collapsed="false">
      <c r="A96" s="0" t="s">
        <v>425</v>
      </c>
      <c r="B96" s="0" t="n">
        <v>1490277.00009</v>
      </c>
      <c r="C96" s="0" t="n">
        <v>1147745.99993</v>
      </c>
      <c r="D96" s="0" t="n">
        <v>2111670.0003</v>
      </c>
      <c r="E96" s="0" t="n">
        <v>4749693</v>
      </c>
      <c r="F96" s="0" t="n">
        <v>1757447.86</v>
      </c>
    </row>
    <row r="97" customFormat="false" ht="13.8" hidden="true" customHeight="false" outlineLevel="0" collapsed="false">
      <c r="A97" s="0" t="s">
        <v>421</v>
      </c>
      <c r="B97" s="0" t="n">
        <v>874327.99931</v>
      </c>
      <c r="C97" s="0" t="n">
        <v>666689.00039</v>
      </c>
      <c r="D97" s="0" t="n">
        <v>1221191.00069</v>
      </c>
      <c r="E97" s="0" t="n">
        <v>2762208</v>
      </c>
      <c r="F97" s="0" t="n">
        <v>1027864.33</v>
      </c>
    </row>
    <row r="98" customFormat="false" ht="13.8" hidden="true" customHeight="false" outlineLevel="0" collapsed="false">
      <c r="A98" s="0" t="s">
        <v>416</v>
      </c>
      <c r="B98" s="0" t="n">
        <v>1821017.00021</v>
      </c>
      <c r="C98" s="0" t="n">
        <v>1382587.99976</v>
      </c>
      <c r="D98" s="0" t="n">
        <v>2536086.00044</v>
      </c>
      <c r="E98" s="0" t="n">
        <v>5739691</v>
      </c>
      <c r="F98" s="0" t="n">
        <v>2153773.32</v>
      </c>
    </row>
    <row r="99" customFormat="false" ht="13.8" hidden="true" customHeight="false" outlineLevel="0" collapsed="false">
      <c r="A99" s="0" t="s">
        <v>414</v>
      </c>
      <c r="B99" s="0" t="n">
        <v>1819993.99933</v>
      </c>
      <c r="C99" s="0" t="n">
        <v>1388305.99996</v>
      </c>
      <c r="D99" s="0" t="n">
        <v>2557548.00016</v>
      </c>
      <c r="E99" s="0" t="n">
        <v>5765848</v>
      </c>
      <c r="F99" s="0" t="n">
        <v>2140896.7</v>
      </c>
    </row>
    <row r="100" customFormat="false" ht="19.7" hidden="false" customHeight="false" outlineLevel="0" collapsed="false">
      <c r="A100" s="13" t="s">
        <v>466</v>
      </c>
      <c r="B100" s="11" t="n">
        <f aca="false">SUM( B92:B99)</f>
        <v>12278052.99913</v>
      </c>
      <c r="C100" s="11" t="n">
        <f aca="false">SUM( C92:C99)</f>
        <v>9353816.00024</v>
      </c>
      <c r="D100" s="11" t="n">
        <f aca="false">SUM( D92:D99)</f>
        <v>17168920.00104</v>
      </c>
      <c r="E100" s="11" t="n">
        <f aca="false">SUM( E92:E99)</f>
        <v>38800789</v>
      </c>
      <c r="F100" s="11" t="n">
        <f aca="false">SUM( F92:F99)</f>
        <v>14407626.18</v>
      </c>
      <c r="G100" s="12"/>
      <c r="H100" s="12"/>
      <c r="I100" s="12"/>
    </row>
    <row r="101" customFormat="false" ht="13.8" hidden="true" customHeight="false" outlineLevel="0" collapsed="false"/>
    <row r="102" customFormat="false" ht="13.8" hidden="true" customHeight="false" outlineLevel="0" collapsed="false"/>
    <row r="103" customFormat="false" ht="13.8" hidden="true" customHeight="false" outlineLevel="0" collapsed="false"/>
    <row r="104" customFormat="false" ht="13.8" hidden="true" customHeight="false" outlineLevel="0" collapsed="false"/>
    <row r="105" customFormat="false" ht="13.8" hidden="true" customHeight="false" outlineLevel="0" collapsed="false"/>
    <row r="106" customFormat="false" ht="13.8" hidden="true" customHeight="false" outlineLevel="0" collapsed="false">
      <c r="A106" s="0" t="s">
        <v>303</v>
      </c>
      <c r="B106" s="0" t="n">
        <v>44340.99975</v>
      </c>
      <c r="C106" s="0" t="n">
        <v>9031.00032</v>
      </c>
      <c r="D106" s="0" t="n">
        <v>12043.00004</v>
      </c>
      <c r="E106" s="0" t="n">
        <v>65415</v>
      </c>
      <c r="F106" s="0" t="n">
        <v>29032.04</v>
      </c>
    </row>
    <row r="107" customFormat="false" ht="13.8" hidden="true" customHeight="false" outlineLevel="0" collapsed="false">
      <c r="A107" s="0" t="s">
        <v>303</v>
      </c>
      <c r="B107" s="0" t="n">
        <v>30307.00057</v>
      </c>
      <c r="C107" s="0" t="n">
        <v>12693.99995</v>
      </c>
      <c r="D107" s="0" t="n">
        <v>21081.00011</v>
      </c>
      <c r="E107" s="0" t="n">
        <v>64082</v>
      </c>
      <c r="F107" s="0" t="n">
        <v>27062.74</v>
      </c>
    </row>
    <row r="108" customFormat="false" ht="13.8" hidden="true" customHeight="false" outlineLevel="0" collapsed="false">
      <c r="A108" s="0" t="s">
        <v>439</v>
      </c>
      <c r="B108" s="0" t="n">
        <v>7604.99964</v>
      </c>
      <c r="C108" s="0" t="n">
        <v>1304.99983</v>
      </c>
      <c r="D108" s="0" t="n">
        <v>1618.9999</v>
      </c>
      <c r="E108" s="0" t="n">
        <v>10529</v>
      </c>
      <c r="F108" s="0" t="n">
        <v>5134.07</v>
      </c>
    </row>
    <row r="109" customFormat="false" ht="13.8" hidden="true" customHeight="false" outlineLevel="0" collapsed="false">
      <c r="A109" s="0" t="s">
        <v>301</v>
      </c>
      <c r="B109" s="0" t="n">
        <v>1420.99979</v>
      </c>
      <c r="C109" s="0" t="n">
        <v>751.99967</v>
      </c>
      <c r="D109" s="0" t="n">
        <v>1158.99979</v>
      </c>
      <c r="E109" s="0" t="n">
        <v>3332</v>
      </c>
      <c r="F109" s="0" t="n">
        <v>1614.22</v>
      </c>
    </row>
    <row r="110" customFormat="false" ht="13.8" hidden="true" customHeight="false" outlineLevel="0" collapsed="false">
      <c r="A110" s="0" t="s">
        <v>305</v>
      </c>
      <c r="B110" s="0" t="n">
        <v>11576.99962</v>
      </c>
      <c r="C110" s="0" t="n">
        <v>1967.99971</v>
      </c>
      <c r="D110" s="0" t="n">
        <v>2927.99938</v>
      </c>
      <c r="E110" s="0" t="n">
        <v>16473</v>
      </c>
      <c r="F110" s="0" t="n">
        <v>7576.7</v>
      </c>
    </row>
    <row r="111" customFormat="false" ht="19.7" hidden="false" customHeight="false" outlineLevel="0" collapsed="false">
      <c r="A111" s="13" t="s">
        <v>467</v>
      </c>
      <c r="B111" s="11" t="n">
        <f aca="false">SUM( B106:B110)</f>
        <v>95250.99937</v>
      </c>
      <c r="C111" s="11" t="n">
        <f aca="false">SUM( C106:C110)</f>
        <v>25749.99948</v>
      </c>
      <c r="D111" s="11" t="n">
        <f aca="false">SUM( D106:D110)</f>
        <v>38829.99922</v>
      </c>
      <c r="E111" s="11" t="n">
        <f aca="false">SUM( E106:E110)</f>
        <v>159831</v>
      </c>
      <c r="F111" s="11" t="n">
        <f aca="false">SUM( F106:F110)</f>
        <v>70419.77</v>
      </c>
      <c r="G111" s="12"/>
      <c r="H111" s="12"/>
      <c r="I111" s="12"/>
    </row>
    <row r="112" customFormat="false" ht="13.8" hidden="true" customHeight="false" outlineLevel="0" collapsed="false"/>
    <row r="113" customFormat="false" ht="13.8" hidden="true" customHeight="false" outlineLevel="0" collapsed="false"/>
    <row r="114" customFormat="false" ht="13.8" hidden="true" customHeight="false" outlineLevel="0" collapsed="false">
      <c r="A114" s="0" t="s">
        <v>403</v>
      </c>
      <c r="B114" s="0" t="n">
        <v>365.99995</v>
      </c>
      <c r="C114" s="0" t="n">
        <v>280.00006</v>
      </c>
      <c r="D114" s="0" t="n">
        <v>496</v>
      </c>
      <c r="E114" s="0" t="n">
        <v>1142</v>
      </c>
      <c r="F114" s="0" t="n">
        <v>778.07</v>
      </c>
    </row>
    <row r="115" customFormat="false" ht="13.8" hidden="true" customHeight="false" outlineLevel="0" collapsed="false">
      <c r="A115" s="0" t="s">
        <v>397</v>
      </c>
      <c r="B115" s="0" t="n">
        <v>70092.00015</v>
      </c>
      <c r="C115" s="0" t="n">
        <v>56367.99996</v>
      </c>
      <c r="D115" s="0" t="n">
        <v>98732.00036</v>
      </c>
      <c r="E115" s="0" t="n">
        <v>225192</v>
      </c>
      <c r="F115" s="0" t="n">
        <v>86732.71</v>
      </c>
    </row>
    <row r="116" customFormat="false" ht="13.8" hidden="true" customHeight="false" outlineLevel="0" collapsed="false">
      <c r="A116" s="0" t="s">
        <v>397</v>
      </c>
      <c r="B116" s="0" t="n">
        <v>12922.99994</v>
      </c>
      <c r="C116" s="0" t="n">
        <v>9803.00019</v>
      </c>
      <c r="D116" s="0" t="n">
        <v>17877.00036</v>
      </c>
      <c r="E116" s="0" t="n">
        <v>40603</v>
      </c>
      <c r="F116" s="0" t="n">
        <v>13868.95</v>
      </c>
    </row>
    <row r="117" customFormat="false" ht="13.8" hidden="true" customHeight="false" outlineLevel="0" collapsed="false">
      <c r="A117" s="0" t="s">
        <v>397</v>
      </c>
      <c r="B117" s="0" t="n">
        <v>7832.00039</v>
      </c>
      <c r="C117" s="0" t="n">
        <v>5485.99995</v>
      </c>
      <c r="D117" s="0" t="n">
        <v>10626.99987</v>
      </c>
      <c r="E117" s="0" t="n">
        <v>23945</v>
      </c>
      <c r="F117" s="0" t="n">
        <v>9706.12</v>
      </c>
    </row>
    <row r="118" customFormat="false" ht="13.8" hidden="true" customHeight="false" outlineLevel="0" collapsed="false">
      <c r="A118" s="0" t="s">
        <v>397</v>
      </c>
      <c r="B118" s="0" t="n">
        <v>-0.9999</v>
      </c>
      <c r="C118" s="0" t="n">
        <v>-0.9999</v>
      </c>
      <c r="D118" s="0" t="n">
        <v>-0.9999</v>
      </c>
      <c r="E118" s="0" t="n">
        <v>0</v>
      </c>
      <c r="F118" s="0" t="n">
        <v>551.01</v>
      </c>
    </row>
    <row r="119" customFormat="false" ht="13.8" hidden="true" customHeight="false" outlineLevel="0" collapsed="false">
      <c r="A119" s="0" t="s">
        <v>399</v>
      </c>
      <c r="B119" s="0" t="n">
        <v>7310.00012</v>
      </c>
      <c r="C119" s="0" t="n">
        <v>5674.99988</v>
      </c>
      <c r="D119" s="0" t="n">
        <v>10651.99915</v>
      </c>
      <c r="E119" s="0" t="n">
        <v>23637</v>
      </c>
      <c r="F119" s="0" t="n">
        <v>9683.57</v>
      </c>
    </row>
    <row r="120" customFormat="false" ht="13.8" hidden="true" customHeight="false" outlineLevel="0" collapsed="false">
      <c r="A120" s="0" t="s">
        <v>401</v>
      </c>
      <c r="B120" s="0" t="n">
        <v>28983.99931</v>
      </c>
      <c r="C120" s="0" t="n">
        <v>22413.99986</v>
      </c>
      <c r="D120" s="0" t="n">
        <v>41132.99992</v>
      </c>
      <c r="E120" s="0" t="n">
        <v>92531</v>
      </c>
      <c r="F120" s="0" t="n">
        <v>37589.46</v>
      </c>
    </row>
    <row r="121" customFormat="false" ht="13.8" hidden="true" customHeight="false" outlineLevel="0" collapsed="false">
      <c r="A121" s="0" t="s">
        <v>405</v>
      </c>
      <c r="B121" s="0" t="n">
        <v>229.99982</v>
      </c>
      <c r="C121" s="0" t="n">
        <v>143.99952</v>
      </c>
      <c r="D121" s="0" t="n">
        <v>262.99994</v>
      </c>
      <c r="E121" s="0" t="n">
        <v>637</v>
      </c>
      <c r="F121" s="0" t="n">
        <v>877.3</v>
      </c>
    </row>
    <row r="122" customFormat="false" ht="13.8" hidden="true" customHeight="false" outlineLevel="0" collapsed="false">
      <c r="A122" s="0" t="s">
        <v>409</v>
      </c>
      <c r="B122" s="0" t="n">
        <v>4.99999</v>
      </c>
      <c r="C122" s="0" t="n">
        <v>0</v>
      </c>
      <c r="D122" s="0" t="n">
        <v>9.99998</v>
      </c>
      <c r="E122" s="0" t="n">
        <v>15</v>
      </c>
      <c r="F122" s="0" t="n">
        <v>884.83</v>
      </c>
    </row>
    <row r="123" customFormat="false" ht="13.8" hidden="true" customHeight="false" outlineLevel="0" collapsed="false">
      <c r="A123" s="0" t="s">
        <v>407</v>
      </c>
      <c r="B123" s="0" t="n">
        <v>68617.00022</v>
      </c>
      <c r="C123" s="0" t="n">
        <v>52192.99935</v>
      </c>
      <c r="D123" s="0" t="n">
        <v>94264.00041</v>
      </c>
      <c r="E123" s="0" t="n">
        <v>215074</v>
      </c>
      <c r="F123" s="0" t="n">
        <v>109095.53</v>
      </c>
    </row>
    <row r="124" customFormat="false" ht="19.7" hidden="false" customHeight="false" outlineLevel="0" collapsed="false">
      <c r="A124" s="13" t="s">
        <v>468</v>
      </c>
      <c r="B124" s="11" t="n">
        <f aca="false">SUM( B114:B123)</f>
        <v>196357.99999</v>
      </c>
      <c r="C124" s="11" t="n">
        <f aca="false">SUM( C114:C123)</f>
        <v>152361.99887</v>
      </c>
      <c r="D124" s="11" t="n">
        <f aca="false">SUM( D114:D123)</f>
        <v>274053.00009</v>
      </c>
      <c r="E124" s="11" t="n">
        <f aca="false">SUM( E114:E123)</f>
        <v>622776</v>
      </c>
      <c r="F124" s="11" t="n">
        <f aca="false">SUM( F114:F123)</f>
        <v>269767.55</v>
      </c>
      <c r="G124" s="12"/>
      <c r="H124" s="12"/>
      <c r="I124" s="12"/>
    </row>
    <row r="125" customFormat="false" ht="13.8" hidden="true" customHeight="false" outlineLevel="0" collapsed="false"/>
    <row r="126" customFormat="false" ht="13.8" hidden="true" customHeight="false" outlineLevel="0" collapsed="false"/>
    <row r="127" customFormat="false" ht="13.8" hidden="true" customHeight="false" outlineLevel="0" collapsed="false">
      <c r="A127" s="0" t="s">
        <v>435</v>
      </c>
      <c r="B127" s="0" t="n">
        <v>64049.99965</v>
      </c>
      <c r="C127" s="0" t="n">
        <v>50413.00036</v>
      </c>
      <c r="D127" s="0" t="n">
        <v>93267.99986</v>
      </c>
      <c r="E127" s="0" t="n">
        <v>207731</v>
      </c>
      <c r="F127" s="0" t="n">
        <v>78576.84</v>
      </c>
    </row>
    <row r="128" customFormat="false" ht="13.8" hidden="true" customHeight="false" outlineLevel="0" collapsed="false">
      <c r="A128" s="0" t="s">
        <v>437</v>
      </c>
      <c r="B128" s="0" t="n">
        <v>61.99976</v>
      </c>
      <c r="C128" s="0" t="n">
        <v>46.99943</v>
      </c>
      <c r="D128" s="0" t="n">
        <v>92.99989</v>
      </c>
      <c r="E128" s="0" t="n">
        <v>202</v>
      </c>
      <c r="F128" s="0" t="n">
        <v>1990.22</v>
      </c>
    </row>
    <row r="129" customFormat="false" ht="19.7" hidden="false" customHeight="false" outlineLevel="0" collapsed="false">
      <c r="A129" s="13" t="s">
        <v>469</v>
      </c>
      <c r="B129" s="11" t="n">
        <f aca="false">SUM( B127:B128)</f>
        <v>64111.99941</v>
      </c>
      <c r="C129" s="11" t="n">
        <f aca="false">SUM( C127:C128)</f>
        <v>50459.99979</v>
      </c>
      <c r="D129" s="11" t="n">
        <f aca="false">SUM( D127:D128)</f>
        <v>93360.99975</v>
      </c>
      <c r="E129" s="11" t="n">
        <f aca="false">SUM( E127:E128)</f>
        <v>207933</v>
      </c>
      <c r="F129" s="11" t="n">
        <f aca="false">SUM( F127:F128)</f>
        <v>80567.06</v>
      </c>
      <c r="G129" s="12"/>
      <c r="H129" s="12"/>
      <c r="I129" s="12"/>
    </row>
    <row r="130" customFormat="false" ht="13.8" hidden="false" customHeight="false" outlineLevel="0" collapsed="false">
      <c r="A130" s="12"/>
      <c r="B130" s="12"/>
      <c r="C130" s="12"/>
      <c r="D130" s="12"/>
      <c r="E130" s="12"/>
      <c r="F130" s="12"/>
      <c r="G130" s="12"/>
      <c r="H130" s="12"/>
      <c r="I130" s="12"/>
    </row>
    <row r="131" customFormat="false" ht="19.7" hidden="false" customHeight="false" outlineLevel="0" collapsed="false">
      <c r="E131" s="14" t="n">
        <f aca="false">E4+E13+E16+E64+E68+E74+E87+E90+E100+E111+E124+E129</f>
        <v>43457091.277083</v>
      </c>
      <c r="F131" s="14" t="n">
        <f aca="false">F4+F13+F16+F64+F68+F74+F87+F90+F100+F111+F124+F129</f>
        <v>16263137.53</v>
      </c>
    </row>
  </sheetData>
  <autoFilter ref="A1:A129">
    <filterColumn colId="0">
      <filters>
        <filter val="BT AUTOMAZIONI"/>
        <filter val="BT CASE"/>
        <filter val="BT DISTRIBUZIONE"/>
        <filter val="BT FOGNATURA "/>
        <filter val="BT PRODUZIONE "/>
        <filter val="BT SEDE "/>
        <filter val="BT ZIC"/>
        <filter val="MT DEPURATORE"/>
        <filter val="MT FOGNATURA "/>
        <filter val="MT PRODUZIONE "/>
        <filter val="MT PRODUZIONE AISA "/>
        <filter val="MT ZIC"/>
      </filters>
    </filterColumn>
  </autoFilter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2021-10-22T14:47:07Z</dcterms:created>
  <dc:creator>Filippo</dc:creator>
  <dc:description/>
  <dc:language>it-IT</dc:language>
  <cp:lastModifiedBy/>
  <dcterms:modified xsi:type="dcterms:W3CDTF">2023-09-22T09:20:58Z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